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1 к ЗЦП" sheetId="13" r:id="rId1"/>
    <sheet name="свод цен" sheetId="14" r:id="rId2"/>
    <sheet name="договор " sheetId="15" r:id="rId3"/>
    <sheet name="дог ОК" sheetId="16" r:id="rId4"/>
    <sheet name="Лист4" sheetId="18" r:id="rId5"/>
  </sheets>
  <definedNames>
    <definedName name="_xlnm._FilterDatabase" localSheetId="3" hidden="1">'дог ОК'!$A$4:$G$82</definedName>
    <definedName name="_xlnm._FilterDatabase" localSheetId="0" hidden="1">'Приложение 1 к ЗЦП'!$A$4:$G$8</definedName>
    <definedName name="_xlnm._FilterDatabase" localSheetId="1" hidden="1">'свод цен'!$A$4:$W$82</definedName>
    <definedName name="_xlnm.Print_Titles" localSheetId="0">'Приложение 1 к ЗЦП'!$4:$5</definedName>
  </definedNames>
  <calcPr calcId="162913" refMode="R1C1"/>
</workbook>
</file>

<file path=xl/calcChain.xml><?xml version="1.0" encoding="utf-8"?>
<calcChain xmlns="http://schemas.openxmlformats.org/spreadsheetml/2006/main">
  <c r="G6" i="13" l="1"/>
  <c r="G7" i="13" l="1"/>
  <c r="G8" i="13" s="1"/>
  <c r="F7" i="15" l="1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6" i="15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6" i="16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82" i="16" l="1"/>
  <c r="F82" i="15"/>
  <c r="F82" i="14"/>
</calcChain>
</file>

<file path=xl/sharedStrings.xml><?xml version="1.0" encoding="utf-8"?>
<sst xmlns="http://schemas.openxmlformats.org/spreadsheetml/2006/main" count="687" uniqueCount="115">
  <si>
    <t>Шприц одноразовый</t>
  </si>
  <si>
    <t>Итого:</t>
  </si>
  <si>
    <t xml:space="preserve">Зонды силиконовые для декомпрессии желудочно-кишечного тракта </t>
  </si>
  <si>
    <t>Катетер вентрикулярный</t>
  </si>
  <si>
    <t>Система наружного дренажа ликвора с вентрикулярным катетером</t>
  </si>
  <si>
    <t>Тампон баллонный для верхнечелюстных пазух</t>
  </si>
  <si>
    <t>Трубка дренажная силиконовая Y-образная (дренаж Кера)</t>
  </si>
  <si>
    <t>Трубка дренажная силиконовая Т-образная (дренаж Кера)</t>
  </si>
  <si>
    <t>Цена</t>
  </si>
  <si>
    <t>Сумма</t>
  </si>
  <si>
    <t>Наименование</t>
  </si>
  <si>
    <t xml:space="preserve">Трубка силиконовая медицинская </t>
  </si>
  <si>
    <t>Тест для озонатора Орион</t>
  </si>
  <si>
    <t>Одноразовый трехпросветный баллон для извлечения камней</t>
  </si>
  <si>
    <t xml:space="preserve">Одноразовый проводник </t>
  </si>
  <si>
    <t xml:space="preserve">Многоразовый трехпросветный папилотом </t>
  </si>
  <si>
    <t>Катетер для торакального дренажа с троакаром</t>
  </si>
  <si>
    <t>Набор инструментов для хирургических операций</t>
  </si>
  <si>
    <t>Набор инструментов хирургических многоразовых</t>
  </si>
  <si>
    <t>Отвертка под шестигранник S 2.5</t>
  </si>
  <si>
    <t>Отвертка под шестигранник S 3.5</t>
  </si>
  <si>
    <t>Роутер спиральный FA2 Spiral Router 2.3 мм, 16 мм</t>
  </si>
  <si>
    <t>Роутер конический FA1 Tapered Router 1.5 мм, 12 мм</t>
  </si>
  <si>
    <t>Роутер спиральный FA3 Spiral Router 3.0 мм, 25 мм</t>
  </si>
  <si>
    <t>Патрон NON FOOTED ATTACHMENT 8 см</t>
  </si>
  <si>
    <t>Сверло хирургическое с ограничителем  среднее для "M",  размером  1,5 мм.</t>
  </si>
  <si>
    <t>Артроскоп медицинский автоклавируемый IDEAL EYES Autoclavable Arthroscope, Speed-Lock, размером 4,0 мм х 140 мм, угол  30°;</t>
  </si>
  <si>
    <t>Канюля медицинская с 2-мя ротационными запорными кранами Cannula, 2 Rotating Stopcocks, размером 5.8 мм; для артроскопа длиной 140 мм</t>
  </si>
  <si>
    <t>Световод , волоконнооптический диам. 3.5 мм, длина 300 см</t>
  </si>
  <si>
    <t>Шланг низкого давления, для центральной разводки 6 м.</t>
  </si>
  <si>
    <t>Клапан, набор, 5х клапанов 28180 GD, одноразовый, не стерильный, с уплотнительным колпачком, только для использования с 28180 GT с внутр диаметром 8,25 мм</t>
  </si>
  <si>
    <t>Канюля KARL STORZ, с резьбой, нестерильная, одноразовая, в упаковке 6 шт,для уплотнения 28180 GD, внутренний диаметр 8.25 мм, рабочая длина 7 cм, для использования с дилататором  28180 GO</t>
  </si>
  <si>
    <t>Рукоятка KARL STORZ, с дилататором,  с конической резьбой на дистальном конце, канюлированная, внутренний диаметр 1.6 мм, внешний диаметр 8 мм,  для  использования с канюлей  28180GT и нитиноловым проводником 28140GW</t>
  </si>
  <si>
    <t>Пакет экстракционный, диаметр отверстия 10 см, объём 800 мл. Для использования с троакарами размером 10 мм и более. Стерильно, 5 шт/уп.</t>
  </si>
  <si>
    <t>Фильтр, одноразовый, гидрофобный с обеих сторон, с инсуффляционной трубкой  длиной 3,2 метра для использования со всем инсуффляционным оборудованием с потоком газа до  30 л/мин (набор). Апробирован и подтвержден для использования с  KARL STORZ Электронным Эндофлятором 26430520,Термофлятором 26432020. Инсуффляционный набор 031222-10 содержит: фильтр с трубкой пациента (031222-01) (стерильно),10 шт/ уп, переходник с трубкой 15 см для приборов без ISO соединения (031822-01) (нестерильно) 1шт/уп, переходник без трубки для приборов с нагревательным элементом (031922-01) (нестерильно) 1шт/уп</t>
  </si>
  <si>
    <t>Пакет экстракционный, одноразовый ENDOBAG, общий объем 260 мл, наполняемый объем 62 мл, раскрытие пакета 10 см, длина контейнерной секции 35 см, для использования с троакарами размера 10 мм и более, наличие нитиноловой лески с памятью формы. Стерильно, 5 шт/уп.</t>
  </si>
  <si>
    <t>Корзинка, решето, средняя, для чистки, стерилизации и хранения  двух эндоскопов и  одного световодного кабеля. 487х125х54 мм для жестких эндоскопов до 10 мм диаметра и до 32 см рабочей длины.</t>
  </si>
  <si>
    <t>Электрод нейтральный, из силикона, с 2-мя резиновыми полосками для фиксации, используется с KARL STORZ AUTOCON (type 200, 350), AUTOCON II 400 (type 111, 115) A= 500 cm² площадь, для соединения необходим соединительный шнур 27806 или 27806 A</t>
  </si>
  <si>
    <t>Кабель соединительный, для соединения нейтральных электродов 27805 и 860021 E, длина 400 см</t>
  </si>
  <si>
    <t>Шнур высокочастотный, биполярный, для коагуляторов KARL STORZ  AUTOCON® II 400 SCB system (111, 113, 115, 122, 125), AUTOCON® II 200, AUTOCON® II 80, Coagulator 26021 B/C/D, 860021 B/C/D, 27810 B/C/D, 28810 B/C/D, AUTOCON® series (50, 200, 350), Erbe-Coagulator, T and ICC series,  длина 300 см</t>
  </si>
  <si>
    <t>Световод, волоконнооптический, с прямым соединением со стороны источника света, особо термостойкий, диаметр 4.8 мм., длина 250 см.</t>
  </si>
  <si>
    <t>Трубка ирригационная, стерилизуемая. Для подсоединения ирригационной бутыли объемом  1 литр и помпы Дуомат</t>
  </si>
  <si>
    <t>Трубка соединит. от помпы к аспирационной бутыли, набор силиконовых трубок, отсасывающих, стерилизуемых. Две трубки -для соединения аспирационной бутыли объемом 5 л и помпы Дуомат, Эндомат и аспирационного инструмента с бутылью.</t>
  </si>
  <si>
    <t>Крышка бутыли  стерилизуемая, для использования с  26310050 ирригационной бутылей 1 л, стерилизуемой, и ирригационной бутылью со стерильным раствором 1 л / 1.5 л, стерильных (круглого и квадратного сечения), производства фирм Baxter и Abott Laboratories</t>
  </si>
  <si>
    <t>Бутыль ирригационная, для промывающего раствора, 1 л, стерилизуемая</t>
  </si>
  <si>
    <t>Крышка бутыли аспирационной, для банки отсоса, 1,5 и 5 литровой, стерилизуемая</t>
  </si>
  <si>
    <t>Бутыль аспирационная, банка отсоса, стерилизуемая, 1.5 л</t>
  </si>
  <si>
    <t>Канюля, для ирригации/аспирации, с противоотражающей поверхностью, с двух-ходовым краном для работы одной рукой, диаметр 5 мм, длина 36 см</t>
  </si>
  <si>
    <t>Щипцы SilGrasp, захватывающие, бранши агрессивные, прямые, для инородных тел, диаметр тубуса 3,5 мм, прямой, рабочая длина 19 см, неразборные, рукоятка с коннектором для чистки</t>
  </si>
  <si>
    <t>Щипцы KARL STORZ, захватывающие для мениска по SCHLESINGER с крючком и фиксатором, бранши прямые, тубус прямой, рабочая длина 13 см</t>
  </si>
  <si>
    <t>Эндоигла, пункционная, с замком ЛЮЕР, диаметр  1.6 мм, размер 5 мм, длина 36 см</t>
  </si>
  <si>
    <t>Направитель нити, инструмент шовный, по BERCI, для закрытия троакарных ран и выполнения лигатуры подкожно, диаметр 2,8 мм, длина 17 см</t>
  </si>
  <si>
    <t>Крючок шовный, инструмент для шитья с ушком, прямой</t>
  </si>
  <si>
    <t>Крючок шовный, инструмент для шитья с ушком, изогнут влево</t>
  </si>
  <si>
    <t>Направитель нити, используется с инструментами для шитья 28179 НА-НС.</t>
  </si>
  <si>
    <t>Крючок шовный, инструмент для шитья с ушком, изогнут вправо</t>
  </si>
  <si>
    <t>Вставка рабочая, RoBi® по KELLY, модель CLERMONT-FERRAND, особенно подходит для диссекции, две бранши подвижны, размер 5 мм, длина 36 cм,
цветовой код: голубой</t>
  </si>
  <si>
    <t>Электрод, для диссекции и коагуляции, тупой шпатель, с соединением для монополярной коагуляции, диаметр 5 мм, рабочая длина 36 см</t>
  </si>
  <si>
    <t>Электрод, для диссекции и коагуляции, L-образный, диаметр 5 мм,  длина 36 см, с соединением для монополярной коагуляции</t>
  </si>
  <si>
    <t>Щипцы, SILCUT® PRO, овальный выкусыватель,  прорезающий насквозь, с перекрестной насечкой, диаметр тубуса 3,5 мм, прямой, рабочая длина 12 cм, рукоятка с соединителем для чистки</t>
  </si>
  <si>
    <t>Щипцы, SILCUT® PRO, выкусыватель, прорезающий насквозь, ширина разреза  3,4 мм, диаметр тубуса 3,5 мм, прямой, рабочая длина 12 cм, рукоятка с соединителем для чистки.</t>
  </si>
  <si>
    <t>Щипцы, Click Line разборные захватывающие, поворотные, когтевой, с зубцами 2 х 3,  размер 10 мм, длина 36 см, с одной подвижной браншей,_x000D_
состоящие из:_x000D_
33132             металлическая рукоятка, c фиксатором по MAHNES      _x000D_
33500              внешняя трубка, изолированная_x000D_
33510 FS        рабочая вставка-щипцы</t>
  </si>
  <si>
    <t>Щипцы, Click Line разборные захватывающие  по MAHNES, поворотные, диаметр 5 мм, длина 36 см, с соединением для монополярной коагуляции, "зев тигра", с зубцами 2 х 4, с одной подвижной браншей, состоящие из:_x000D_
33122              пластмассовая рукоятка, с фиксатором по MAHNES_x000D_
33300              внешний тубус, изолированный_x000D_
33310 MG       рабочая вставка-щипцы</t>
  </si>
  <si>
    <t>Щипцы, Click Line разборные захватывающие по CROCE-OLMI, поворотные, с соединением для монополярной коагуляции, размер 5 мм, длина 36 см, с окончатыми браншами, загнутые, с одной подвижной браншей, состоящие из:_x000D_
33122              пластмассовая рукоятка, с фиксатором по MAHNES_x000D_
33300              внешняя трубка, изолированная_x000D_
33310 СС       рабочая вставка-щипцы</t>
  </si>
  <si>
    <t>Щипцы, Click Line разборные диссекционные, поворотные, диаметр 5 мм, длина 36 см, с соединением для монополярной коагуляции, загнутые вправо под прямым углом, с 2-мя подвижными браншами,_x000D_
состоящие из:_x000D_
33121 - пластмассовая рукоятка, без фиксатора _x000D_
33300 - внешний тубус, изолированный_x000D_
33310 R - рабочая вставка-щипцы</t>
  </si>
  <si>
    <t>Гильза, редукционная, многоразовая, диаметр инструмента 3 мм, канюля троакара диаметром 6 мм, цветовой код: черный</t>
  </si>
  <si>
    <t>Гильза, редукционная, многоразовая, диаметр инструментов 5 мм, внешний диаметр троакарной гильзы 11 мм, цветовой код: зеленый</t>
  </si>
  <si>
    <t>Адаптер, переходник накидной с креплением к клапану трокара, 11/5 мм</t>
  </si>
  <si>
    <t>Клапан, силиконовый лепестковый, размер 11 мм, автоклавируемый, 5 шт./упак.</t>
  </si>
  <si>
    <t>Колпачок уплотняющий, цветовой код: зеленый, используется с троакарами размера 11 мм и экстракторами/ переходниками вместе с инструментами размера 10 мм, автоклавируемый, 5 шт/упак.</t>
  </si>
  <si>
    <t>Колпачок уплотняющий, цветовой код: черный, используется с троакарами размера 6 мм и  экстракторами/ переходниками вместе с инструментами размера 5 мм, автоклавируемый, 5 шт/упак.</t>
  </si>
  <si>
    <t>Троакар, диаметр 11 мм, состоящий из: 30123 С стилет троакара, конический, 30123ТS канюля с краном для инсуффляции и резьбой, длина 10.5 см, 30123 L1 силиконовый клапан</t>
  </si>
  <si>
    <t>Лезвие шейвера , особо острый резак для мениска, одноразовый, стерильный, 6 шт./уп., диам. 4,2 мм, рабочая длина 120 мм, используется с Powershaver SL и UNIDRIVE® S III ARTHRO цветовой код: зеленый</t>
  </si>
  <si>
    <t>Троакар, диаметр 6 мм. Состоит из: 30160 P стилет троакара, пирамидальный, 30160 H2 канюля троакара, без клапана, с краном для инсуффляции, длина 10,5 см, 30160 M1 мультифункциональный клапан</t>
  </si>
  <si>
    <t>Троакар, диаметр 11 мм, цветовой код: зеленый. Состоит из: 30103 P стилет троакара пирамидальный, 30103 Н2  канюля без клапана, с краном для инсуффляции, длина 10.5 см, 30103 М1 многофункциональный клапан, диаметр 11 мм</t>
  </si>
  <si>
    <t>Эндоигла,  по VERESS, длина 15 см. с пружинным тупым стилетом</t>
  </si>
  <si>
    <t>Эндоигла, по VERESS,  для пневмоперитонеума, с пружинящим тупым стилетом, с замком ЛЮЕР, диаметр 2.1 мм, длина 13 см</t>
  </si>
  <si>
    <t>Оптика жесткая со стеклянными линзами, HOPKINS®  
 передне-бокового видения 70°, крупноформатная, 
 широкоугольная, диам. 4 мм, длина 18 см, автоклавируемая,
  со встроенным стекловолоконным световодом. Цветовой 
 код: жёлтый.</t>
  </si>
  <si>
    <t>Оптика жесткая со стеклянными линзами, HOPKINS II передне-бокового видения 30°, крупноформатная, широкоугольная, диам. 4 мм, длина 18 см, автоклавируемая, со встроенным стекловолоконным световодом. Цветовой код: красный.</t>
  </si>
  <si>
    <t>К-во</t>
  </si>
  <si>
    <t>Характеристика</t>
  </si>
  <si>
    <t>№ лота</t>
  </si>
  <si>
    <t>приложение 1</t>
  </si>
  <si>
    <t>к объявлению по запросу ценовых предложении</t>
  </si>
  <si>
    <t>шт.</t>
  </si>
  <si>
    <t>набор</t>
  </si>
  <si>
    <t>метр</t>
  </si>
  <si>
    <t>уп.</t>
  </si>
  <si>
    <t>Ед. изм.</t>
  </si>
  <si>
    <t>ТОО «Эль Фарм»</t>
  </si>
  <si>
    <t>ТОО FortisPai</t>
  </si>
  <si>
    <t>ТОО «Med Import Central Asia»</t>
  </si>
  <si>
    <t>ТОО Innovo</t>
  </si>
  <si>
    <t>ТОО NOVIRS</t>
  </si>
  <si>
    <t>ТОО «Glebus-medical»</t>
  </si>
  <si>
    <t>ТОО LEON COMPANY</t>
  </si>
  <si>
    <t>ИП GroMax</t>
  </si>
  <si>
    <t>ТОО Медпоставка</t>
  </si>
  <si>
    <t>ТОО «Apex Co»</t>
  </si>
  <si>
    <t>ТОО «А-37»</t>
  </si>
  <si>
    <t>ТОО «НаноФарм»</t>
  </si>
  <si>
    <t>ТОО «TMGroupKazakhstan»</t>
  </si>
  <si>
    <t>ТОО DAMU-MEDICAL</t>
  </si>
  <si>
    <t>ИП Оленкович</t>
  </si>
  <si>
    <t>ТОО Биола</t>
  </si>
  <si>
    <r>
      <t>ТОО «</t>
    </r>
    <r>
      <rPr>
        <sz val="9"/>
        <color rgb="FF000000"/>
        <rFont val="Times New Roman"/>
        <family val="1"/>
        <charset val="204"/>
      </rPr>
      <t>Medicus-M»</t>
    </r>
  </si>
  <si>
    <t>нет РУ</t>
  </si>
  <si>
    <t>Победитель</t>
  </si>
  <si>
    <t>Джандаулетова А.Ш.__________________</t>
  </si>
  <si>
    <t>Клиндезин Окси 3,8 л Казфармодез</t>
  </si>
  <si>
    <t>Для стерилизации  эндоскопов</t>
  </si>
  <si>
    <t>канистр</t>
  </si>
  <si>
    <t>Протирочные салфетки №245 (145*220)</t>
  </si>
  <si>
    <t>Для дезинфекции поверхностей</t>
  </si>
  <si>
    <t>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</si>
</sst>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\ _р_."/>
    <numFmt numFmtId="167" formatCode="_-* #,##0\ _₽_-;\-* #,##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>
      <alignment horizontal="center"/>
    </xf>
    <xf numFmtId="0" fontId="2" fillId="0" borderId="0"/>
    <xf numFmtId="0" fontId="2" fillId="0" borderId="0"/>
    <xf numFmtId="0" fontId="3" fillId="0" borderId="0">
      <alignment horizontal="center"/>
    </xf>
    <xf numFmtId="0" fontId="4" fillId="0" borderId="0"/>
    <xf numFmtId="0" fontId="5" fillId="0" borderId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>
      <alignment horizontal="center"/>
    </xf>
    <xf numFmtId="0" fontId="1" fillId="0" borderId="0"/>
    <xf numFmtId="0" fontId="1" fillId="0" borderId="0"/>
    <xf numFmtId="164" fontId="5" fillId="0" borderId="0" applyFont="0" applyFill="0" applyBorder="0" applyAlignment="0" applyProtection="0"/>
  </cellStyleXfs>
  <cellXfs count="129">
    <xf numFmtId="0" fontId="0" fillId="0" borderId="0" xfId="0"/>
    <xf numFmtId="0" fontId="6" fillId="0" borderId="0" xfId="6" applyFont="1"/>
    <xf numFmtId="166" fontId="6" fillId="0" borderId="0" xfId="6" applyNumberFormat="1" applyFont="1" applyAlignment="1">
      <alignment vertical="center"/>
    </xf>
    <xf numFmtId="0" fontId="6" fillId="0" borderId="0" xfId="6" applyFont="1" applyAlignment="1">
      <alignment horizontal="right" vertical="center"/>
    </xf>
    <xf numFmtId="0" fontId="6" fillId="0" borderId="0" xfId="6" applyFont="1" applyAlignment="1">
      <alignment horizontal="center" vertical="center"/>
    </xf>
    <xf numFmtId="0" fontId="7" fillId="0" borderId="8" xfId="6" applyFont="1" applyBorder="1" applyAlignment="1">
      <alignment horizontal="right" vertical="center"/>
    </xf>
    <xf numFmtId="0" fontId="7" fillId="0" borderId="8" xfId="6" applyFont="1" applyBorder="1" applyAlignment="1">
      <alignment horizontal="center" vertical="center"/>
    </xf>
    <xf numFmtId="0" fontId="7" fillId="0" borderId="8" xfId="6" applyFont="1" applyBorder="1" applyAlignment="1">
      <alignment wrapText="1"/>
    </xf>
    <xf numFmtId="0" fontId="7" fillId="0" borderId="7" xfId="6" applyFont="1" applyBorder="1"/>
    <xf numFmtId="0" fontId="6" fillId="0" borderId="0" xfId="6" applyFont="1" applyAlignment="1">
      <alignment horizontal="center"/>
    </xf>
    <xf numFmtId="166" fontId="7" fillId="0" borderId="6" xfId="6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1" xfId="6" applyFont="1" applyBorder="1" applyAlignment="1">
      <alignment horizontal="center" wrapText="1"/>
    </xf>
    <xf numFmtId="0" fontId="7" fillId="0" borderId="5" xfId="6" applyFont="1" applyBorder="1" applyAlignment="1">
      <alignment horizontal="center"/>
    </xf>
    <xf numFmtId="166" fontId="7" fillId="0" borderId="4" xfId="6" applyNumberFormat="1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wrapText="1"/>
    </xf>
    <xf numFmtId="0" fontId="7" fillId="0" borderId="2" xfId="6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8" applyFont="1" applyFill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166" fontId="7" fillId="0" borderId="11" xfId="6" applyNumberFormat="1" applyFont="1" applyBorder="1" applyAlignment="1">
      <alignment vertical="center"/>
    </xf>
    <xf numFmtId="166" fontId="7" fillId="0" borderId="1" xfId="6" applyNumberFormat="1" applyFont="1" applyBorder="1"/>
    <xf numFmtId="0" fontId="9" fillId="0" borderId="0" xfId="6" applyFont="1"/>
    <xf numFmtId="165" fontId="9" fillId="0" borderId="0" xfId="8" applyFont="1" applyFill="1" applyBorder="1" applyAlignment="1">
      <alignment horizontal="center" vertical="center" wrapText="1"/>
    </xf>
    <xf numFmtId="0" fontId="9" fillId="0" borderId="0" xfId="6" applyFont="1" applyAlignment="1"/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horizontal="right" vertical="center"/>
    </xf>
    <xf numFmtId="0" fontId="10" fillId="0" borderId="2" xfId="6" applyFont="1" applyBorder="1" applyAlignment="1">
      <alignment horizontal="center"/>
    </xf>
    <xf numFmtId="0" fontId="10" fillId="0" borderId="3" xfId="6" applyFont="1" applyBorder="1" applyAlignment="1">
      <alignment horizontal="center" wrapText="1"/>
    </xf>
    <xf numFmtId="0" fontId="10" fillId="0" borderId="3" xfId="6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/>
    </xf>
    <xf numFmtId="166" fontId="10" fillId="0" borderId="13" xfId="6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0" fontId="9" fillId="0" borderId="0" xfId="6" applyFont="1" applyAlignment="1">
      <alignment horizontal="center"/>
    </xf>
    <xf numFmtId="0" fontId="10" fillId="0" borderId="5" xfId="6" applyFont="1" applyBorder="1" applyAlignment="1">
      <alignment horizontal="center"/>
    </xf>
    <xf numFmtId="0" fontId="10" fillId="0" borderId="1" xfId="6" applyFont="1" applyBorder="1" applyAlignment="1">
      <alignment horizontal="center" wrapText="1"/>
    </xf>
    <xf numFmtId="0" fontId="10" fillId="0" borderId="1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/>
    </xf>
    <xf numFmtId="166" fontId="10" fillId="0" borderId="14" xfId="6" applyNumberFormat="1" applyFont="1" applyBorder="1" applyAlignment="1">
      <alignment vertical="center"/>
    </xf>
    <xf numFmtId="0" fontId="9" fillId="0" borderId="1" xfId="6" applyFont="1" applyBorder="1" applyAlignment="1">
      <alignment horizontal="center"/>
    </xf>
    <xf numFmtId="0" fontId="9" fillId="0" borderId="5" xfId="6" applyFont="1" applyBorder="1" applyAlignment="1">
      <alignment horizontal="center" vertical="center"/>
    </xf>
    <xf numFmtId="0" fontId="9" fillId="0" borderId="1" xfId="6" applyFont="1" applyBorder="1" applyAlignment="1">
      <alignment wrapText="1"/>
    </xf>
    <xf numFmtId="0" fontId="9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166" fontId="9" fillId="0" borderId="14" xfId="6" applyNumberFormat="1" applyFont="1" applyBorder="1" applyAlignment="1">
      <alignment vertical="center"/>
    </xf>
    <xf numFmtId="0" fontId="11" fillId="2" borderId="1" xfId="6" applyFont="1" applyFill="1" applyBorder="1" applyAlignment="1">
      <alignment vertical="center" wrapText="1"/>
    </xf>
    <xf numFmtId="0" fontId="11" fillId="2" borderId="1" xfId="6" applyFont="1" applyFill="1" applyBorder="1" applyAlignment="1">
      <alignment horizontal="center" vertical="center" wrapText="1"/>
    </xf>
    <xf numFmtId="0" fontId="11" fillId="0" borderId="1" xfId="6" applyFont="1" applyBorder="1" applyAlignment="1">
      <alignment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/>
    </xf>
    <xf numFmtId="0" fontId="11" fillId="0" borderId="1" xfId="6" applyFont="1" applyBorder="1" applyAlignment="1">
      <alignment horizontal="left" vertical="center" wrapText="1"/>
    </xf>
    <xf numFmtId="0" fontId="9" fillId="0" borderId="12" xfId="6" applyFont="1" applyBorder="1" applyAlignment="1">
      <alignment horizontal="center"/>
    </xf>
    <xf numFmtId="0" fontId="9" fillId="0" borderId="9" xfId="6" applyFont="1" applyBorder="1" applyAlignment="1">
      <alignment horizontal="left" vertical="top" wrapText="1"/>
    </xf>
    <xf numFmtId="0" fontId="12" fillId="0" borderId="9" xfId="6" applyFont="1" applyBorder="1" applyAlignment="1">
      <alignment vertical="center" wrapText="1"/>
    </xf>
    <xf numFmtId="166" fontId="9" fillId="0" borderId="15" xfId="6" applyNumberFormat="1" applyFont="1" applyBorder="1" applyAlignment="1">
      <alignment vertical="center"/>
    </xf>
    <xf numFmtId="0" fontId="9" fillId="0" borderId="9" xfId="6" applyFont="1" applyBorder="1" applyAlignment="1">
      <alignment horizontal="left"/>
    </xf>
    <xf numFmtId="0" fontId="12" fillId="0" borderId="10" xfId="6" applyFont="1" applyBorder="1" applyAlignment="1">
      <alignment vertical="center" wrapText="1"/>
    </xf>
    <xf numFmtId="0" fontId="9" fillId="0" borderId="9" xfId="6" applyFont="1" applyBorder="1" applyAlignment="1">
      <alignment vertical="center"/>
    </xf>
    <xf numFmtId="0" fontId="9" fillId="0" borderId="5" xfId="6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center" vertical="center" wrapText="1"/>
    </xf>
    <xf numFmtId="37" fontId="12" fillId="0" borderId="1" xfId="6" applyNumberFormat="1" applyFont="1" applyFill="1" applyBorder="1" applyAlignment="1">
      <alignment horizontal="center" vertical="center" wrapText="1"/>
    </xf>
    <xf numFmtId="0" fontId="9" fillId="0" borderId="1" xfId="6" applyFont="1" applyBorder="1" applyAlignment="1">
      <alignment vertical="center"/>
    </xf>
    <xf numFmtId="0" fontId="9" fillId="0" borderId="0" xfId="6" applyFont="1" applyAlignment="1">
      <alignment vertical="center"/>
    </xf>
    <xf numFmtId="0" fontId="9" fillId="0" borderId="1" xfId="6" applyFont="1" applyFill="1" applyBorder="1" applyAlignment="1">
      <alignment horizontal="left" vertical="center" wrapText="1"/>
    </xf>
    <xf numFmtId="37" fontId="12" fillId="0" borderId="1" xfId="6" applyNumberFormat="1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left" vertical="center" wrapText="1"/>
    </xf>
    <xf numFmtId="0" fontId="12" fillId="0" borderId="1" xfId="6" applyFont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0" fillId="0" borderId="7" xfId="6" applyFont="1" applyBorder="1"/>
    <xf numFmtId="0" fontId="10" fillId="0" borderId="8" xfId="6" applyFont="1" applyBorder="1" applyAlignment="1">
      <alignment wrapText="1"/>
    </xf>
    <xf numFmtId="0" fontId="10" fillId="0" borderId="8" xfId="6" applyFont="1" applyBorder="1" applyAlignment="1">
      <alignment horizontal="center" vertical="center"/>
    </xf>
    <xf numFmtId="0" fontId="10" fillId="0" borderId="8" xfId="6" applyFont="1" applyBorder="1" applyAlignment="1">
      <alignment horizontal="right" vertical="center"/>
    </xf>
    <xf numFmtId="166" fontId="10" fillId="0" borderId="1" xfId="6" applyNumberFormat="1" applyFont="1" applyBorder="1" applyAlignment="1"/>
    <xf numFmtId="4" fontId="9" fillId="0" borderId="1" xfId="6" applyNumberFormat="1" applyFont="1" applyBorder="1"/>
    <xf numFmtId="4" fontId="9" fillId="0" borderId="1" xfId="6" applyNumberFormat="1" applyFont="1" applyBorder="1" applyAlignment="1">
      <alignment vertical="center"/>
    </xf>
    <xf numFmtId="0" fontId="9" fillId="0" borderId="0" xfId="6" applyFont="1" applyFill="1"/>
    <xf numFmtId="0" fontId="11" fillId="0" borderId="1" xfId="0" applyFont="1" applyFill="1" applyBorder="1" applyAlignment="1">
      <alignment horizontal="center" vertical="top" wrapText="1"/>
    </xf>
    <xf numFmtId="0" fontId="9" fillId="0" borderId="1" xfId="6" applyFont="1" applyFill="1" applyBorder="1" applyAlignment="1">
      <alignment horizontal="center"/>
    </xf>
    <xf numFmtId="4" fontId="9" fillId="0" borderId="1" xfId="6" applyNumberFormat="1" applyFont="1" applyFill="1" applyBorder="1"/>
    <xf numFmtId="4" fontId="9" fillId="0" borderId="1" xfId="6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top" wrapText="1"/>
    </xf>
    <xf numFmtId="4" fontId="9" fillId="0" borderId="0" xfId="6" applyNumberFormat="1" applyFont="1" applyAlignment="1">
      <alignment vertical="center"/>
    </xf>
    <xf numFmtId="4" fontId="10" fillId="0" borderId="3" xfId="6" applyNumberFormat="1" applyFont="1" applyBorder="1" applyAlignment="1">
      <alignment horizontal="center" vertical="center"/>
    </xf>
    <xf numFmtId="4" fontId="10" fillId="0" borderId="1" xfId="6" applyNumberFormat="1" applyFont="1" applyBorder="1" applyAlignment="1">
      <alignment horizontal="center" vertical="center"/>
    </xf>
    <xf numFmtId="4" fontId="9" fillId="0" borderId="1" xfId="7" applyNumberFormat="1" applyFont="1" applyBorder="1" applyAlignment="1">
      <alignment horizontal="right" vertical="center"/>
    </xf>
    <xf numFmtId="4" fontId="11" fillId="2" borderId="1" xfId="6" applyNumberFormat="1" applyFont="1" applyFill="1" applyBorder="1" applyAlignment="1">
      <alignment horizontal="right" vertical="center" wrapText="1"/>
    </xf>
    <xf numFmtId="4" fontId="9" fillId="0" borderId="9" xfId="6" applyNumberFormat="1" applyFont="1" applyBorder="1" applyAlignment="1">
      <alignment vertical="center"/>
    </xf>
    <xf numFmtId="4" fontId="9" fillId="0" borderId="1" xfId="6" applyNumberFormat="1" applyFont="1" applyFill="1" applyBorder="1" applyAlignment="1">
      <alignment horizontal="right" vertical="center" wrapText="1"/>
    </xf>
    <xf numFmtId="4" fontId="9" fillId="0" borderId="1" xfId="6" applyNumberFormat="1" applyFont="1" applyBorder="1" applyAlignment="1">
      <alignment horizontal="right" vertical="center"/>
    </xf>
    <xf numFmtId="4" fontId="10" fillId="0" borderId="11" xfId="6" applyNumberFormat="1" applyFont="1" applyBorder="1" applyAlignment="1">
      <alignment vertical="center"/>
    </xf>
    <xf numFmtId="4" fontId="10" fillId="3" borderId="1" xfId="6" applyNumberFormat="1" applyFont="1" applyFill="1" applyBorder="1" applyAlignment="1">
      <alignment vertical="center"/>
    </xf>
    <xf numFmtId="4" fontId="10" fillId="3" borderId="1" xfId="6" applyNumberFormat="1" applyFont="1" applyFill="1" applyBorder="1"/>
    <xf numFmtId="0" fontId="9" fillId="4" borderId="0" xfId="6" applyFont="1" applyFill="1"/>
    <xf numFmtId="0" fontId="12" fillId="4" borderId="1" xfId="0" applyFont="1" applyFill="1" applyBorder="1" applyAlignment="1">
      <alignment horizontal="center" vertical="top" wrapText="1"/>
    </xf>
    <xf numFmtId="0" fontId="9" fillId="4" borderId="1" xfId="6" applyFont="1" applyFill="1" applyBorder="1" applyAlignment="1">
      <alignment horizontal="center"/>
    </xf>
    <xf numFmtId="4" fontId="9" fillId="4" borderId="1" xfId="6" applyNumberFormat="1" applyFont="1" applyFill="1" applyBorder="1"/>
    <xf numFmtId="4" fontId="15" fillId="4" borderId="1" xfId="6" applyNumberFormat="1" applyFont="1" applyFill="1" applyBorder="1"/>
    <xf numFmtId="4" fontId="9" fillId="4" borderId="1" xfId="6" applyNumberFormat="1" applyFont="1" applyFill="1" applyBorder="1" applyAlignment="1">
      <alignment vertical="center"/>
    </xf>
    <xf numFmtId="0" fontId="15" fillId="4" borderId="0" xfId="6" applyFont="1" applyFill="1"/>
    <xf numFmtId="4" fontId="16" fillId="0" borderId="1" xfId="6" applyNumberFormat="1" applyFont="1" applyFill="1" applyBorder="1" applyAlignment="1">
      <alignment vertical="center"/>
    </xf>
    <xf numFmtId="166" fontId="10" fillId="0" borderId="0" xfId="6" applyNumberFormat="1" applyFont="1" applyBorder="1" applyAlignment="1"/>
    <xf numFmtId="166" fontId="10" fillId="0" borderId="1" xfId="6" applyNumberFormat="1" applyFont="1" applyBorder="1" applyAlignment="1">
      <alignment vertical="center"/>
    </xf>
    <xf numFmtId="4" fontId="10" fillId="3" borderId="1" xfId="6" applyNumberFormat="1" applyFont="1" applyFill="1" applyBorder="1" applyAlignment="1">
      <alignment horizontal="center" vertical="center"/>
    </xf>
    <xf numFmtId="166" fontId="9" fillId="0" borderId="14" xfId="6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6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0" xfId="6" applyFont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0" fillId="0" borderId="11" xfId="6" applyNumberFormat="1" applyFont="1" applyBorder="1" applyAlignment="1">
      <alignment horizontal="center" vertical="center"/>
    </xf>
    <xf numFmtId="166" fontId="10" fillId="0" borderId="1" xfId="6" applyNumberFormat="1" applyFont="1" applyBorder="1" applyAlignment="1">
      <alignment horizontal="center" vertical="center"/>
    </xf>
    <xf numFmtId="166" fontId="10" fillId="0" borderId="0" xfId="6" applyNumberFormat="1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167" fontId="6" fillId="0" borderId="1" xfId="12" applyNumberFormat="1" applyFont="1" applyBorder="1" applyAlignment="1">
      <alignment horizontal="right" vertical="center"/>
    </xf>
    <xf numFmtId="0" fontId="6" fillId="0" borderId="1" xfId="6" applyFont="1" applyBorder="1" applyAlignment="1">
      <alignment wrapText="1"/>
    </xf>
    <xf numFmtId="0" fontId="6" fillId="0" borderId="1" xfId="6" applyFont="1" applyBorder="1" applyAlignment="1">
      <alignment horizontal="center" vertical="center"/>
    </xf>
    <xf numFmtId="166" fontId="6" fillId="0" borderId="6" xfId="6" applyNumberFormat="1" applyFont="1" applyBorder="1" applyAlignment="1">
      <alignment horizontal="center" vertical="center"/>
    </xf>
    <xf numFmtId="0" fontId="6" fillId="0" borderId="1" xfId="6" applyFont="1" applyBorder="1" applyAlignment="1">
      <alignment horizontal="left" wrapText="1"/>
    </xf>
    <xf numFmtId="4" fontId="6" fillId="0" borderId="0" xfId="8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6" applyFont="1" applyAlignment="1">
      <alignment horizontal="left"/>
    </xf>
    <xf numFmtId="4" fontId="9" fillId="0" borderId="0" xfId="8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3">
    <cellStyle name="Обычный" xfId="0" builtinId="0"/>
    <cellStyle name="Обычный 2" xfId="5"/>
    <cellStyle name="Обычный 2 3" xfId="1"/>
    <cellStyle name="Обычный 2 3 2" xfId="9"/>
    <cellStyle name="Обычный 3" xfId="2"/>
    <cellStyle name="Обычный 3 2" xfId="10"/>
    <cellStyle name="Обычный 4" xfId="6"/>
    <cellStyle name="Обычный 4 2" xfId="3"/>
    <cellStyle name="Обычный 4 2 2" xfId="11"/>
    <cellStyle name="Стиль 1" xfId="4"/>
    <cellStyle name="Финансовый" xfId="8" builtinId="3"/>
    <cellStyle name="Финансовый 2" xfId="7"/>
    <cellStyle name="Финансовый 2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80" zoomScaleNormal="80" workbookViewId="0">
      <selection activeCell="F7" sqref="F7"/>
    </sheetView>
  </sheetViews>
  <sheetFormatPr defaultColWidth="8.85546875" defaultRowHeight="12.75" x14ac:dyDescent="0.2"/>
  <cols>
    <col min="1" max="1" width="7.28515625" style="1" customWidth="1"/>
    <col min="2" max="2" width="24.5703125" style="1" customWidth="1"/>
    <col min="3" max="3" width="52.28515625" style="1" customWidth="1"/>
    <col min="4" max="4" width="8.5703125" style="4" customWidth="1"/>
    <col min="5" max="5" width="13" style="3" customWidth="1"/>
    <col min="6" max="6" width="15.28515625" style="2" customWidth="1"/>
    <col min="7" max="7" width="18.28515625" style="1" customWidth="1"/>
    <col min="8" max="16384" width="8.85546875" style="1"/>
  </cols>
  <sheetData>
    <row r="1" spans="1:7" x14ac:dyDescent="0.2">
      <c r="C1" s="18"/>
      <c r="D1" s="19"/>
      <c r="E1" s="124" t="s">
        <v>82</v>
      </c>
      <c r="F1" s="124"/>
    </row>
    <row r="2" spans="1:7" ht="12.75" customHeight="1" x14ac:dyDescent="0.2">
      <c r="C2" s="125" t="s">
        <v>83</v>
      </c>
      <c r="D2" s="125"/>
      <c r="E2" s="125"/>
      <c r="F2" s="125"/>
    </row>
    <row r="3" spans="1:7" ht="13.5" thickBot="1" x14ac:dyDescent="0.25"/>
    <row r="4" spans="1:7" s="9" customFormat="1" x14ac:dyDescent="0.2">
      <c r="A4" s="17" t="s">
        <v>81</v>
      </c>
      <c r="B4" s="16" t="s">
        <v>10</v>
      </c>
      <c r="C4" s="16" t="s">
        <v>80</v>
      </c>
      <c r="D4" s="21" t="s">
        <v>88</v>
      </c>
      <c r="E4" s="15" t="s">
        <v>79</v>
      </c>
      <c r="F4" s="15" t="s">
        <v>8</v>
      </c>
      <c r="G4" s="14" t="s">
        <v>9</v>
      </c>
    </row>
    <row r="5" spans="1:7" s="9" customFormat="1" x14ac:dyDescent="0.2">
      <c r="A5" s="13">
        <v>1</v>
      </c>
      <c r="B5" s="12">
        <v>2</v>
      </c>
      <c r="C5" s="12">
        <v>3</v>
      </c>
      <c r="D5" s="22">
        <v>4</v>
      </c>
      <c r="E5" s="11">
        <v>5</v>
      </c>
      <c r="F5" s="11">
        <v>6</v>
      </c>
      <c r="G5" s="10">
        <v>7</v>
      </c>
    </row>
    <row r="6" spans="1:7" s="9" customFormat="1" ht="45.75" customHeight="1" x14ac:dyDescent="0.2">
      <c r="A6" s="13">
        <v>1</v>
      </c>
      <c r="B6" s="123" t="s">
        <v>109</v>
      </c>
      <c r="C6" s="123" t="s">
        <v>110</v>
      </c>
      <c r="D6" s="22" t="s">
        <v>111</v>
      </c>
      <c r="E6" s="11">
        <v>12</v>
      </c>
      <c r="F6" s="11">
        <v>24380</v>
      </c>
      <c r="G6" s="10">
        <f>E6*F6</f>
        <v>292560</v>
      </c>
    </row>
    <row r="7" spans="1:7" ht="60.75" customHeight="1" x14ac:dyDescent="0.2">
      <c r="A7" s="20">
        <v>2</v>
      </c>
      <c r="B7" s="123" t="s">
        <v>112</v>
      </c>
      <c r="C7" s="120" t="s">
        <v>113</v>
      </c>
      <c r="D7" s="118" t="s">
        <v>114</v>
      </c>
      <c r="E7" s="121">
        <v>100</v>
      </c>
      <c r="F7" s="119">
        <v>4175</v>
      </c>
      <c r="G7" s="122">
        <f>E7*F7</f>
        <v>417500</v>
      </c>
    </row>
    <row r="8" spans="1:7" ht="13.5" thickBot="1" x14ac:dyDescent="0.25">
      <c r="A8" s="8"/>
      <c r="B8" s="7" t="s">
        <v>1</v>
      </c>
      <c r="C8" s="7"/>
      <c r="D8" s="6"/>
      <c r="E8" s="5"/>
      <c r="F8" s="23"/>
      <c r="G8" s="24">
        <f>SUM(G6:G7)</f>
        <v>710060</v>
      </c>
    </row>
    <row r="10" spans="1:7" x14ac:dyDescent="0.2">
      <c r="B10" s="126" t="s">
        <v>108</v>
      </c>
      <c r="C10" s="126"/>
    </row>
  </sheetData>
  <autoFilter ref="A4:G8"/>
  <mergeCells count="3">
    <mergeCell ref="E1:F1"/>
    <mergeCell ref="C2:F2"/>
    <mergeCell ref="B10:C10"/>
  </mergeCells>
  <pageMargins left="0.11811023622047245" right="0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workbookViewId="0">
      <pane xSplit="4" ySplit="5" topLeftCell="F54" activePane="bottomRight" state="frozen"/>
      <selection pane="topRight" activeCell="E1" sqref="E1"/>
      <selection pane="bottomLeft" activeCell="A6" sqref="A6"/>
      <selection pane="bottomRight" sqref="A1:XFD1048576"/>
    </sheetView>
  </sheetViews>
  <sheetFormatPr defaultColWidth="8.85546875" defaultRowHeight="12" x14ac:dyDescent="0.2"/>
  <cols>
    <col min="1" max="1" width="3.85546875" style="25" customWidth="1"/>
    <col min="2" max="2" width="57.28515625" style="25" customWidth="1"/>
    <col min="3" max="3" width="7.140625" style="28" customWidth="1"/>
    <col min="4" max="4" width="9" style="29" customWidth="1"/>
    <col min="5" max="5" width="11" style="86" customWidth="1"/>
    <col min="6" max="6" width="12.85546875" style="27" customWidth="1"/>
    <col min="7" max="7" width="10" style="80" bestFit="1" customWidth="1"/>
    <col min="8" max="8" width="8.85546875" style="80"/>
    <col min="9" max="9" width="11.140625" style="80" customWidth="1"/>
    <col min="10" max="10" width="13.28515625" style="80" customWidth="1"/>
    <col min="11" max="13" width="8.85546875" style="80"/>
    <col min="14" max="14" width="11" style="97" customWidth="1"/>
    <col min="15" max="15" width="10.85546875" style="97" customWidth="1"/>
    <col min="16" max="16" width="8.85546875" style="97"/>
    <col min="17" max="17" width="10" style="80" bestFit="1" customWidth="1"/>
    <col min="18" max="18" width="10.42578125" style="25" customWidth="1"/>
    <col min="19" max="20" width="10" style="80" bestFit="1" customWidth="1"/>
    <col min="21" max="22" width="8.85546875" style="80"/>
    <col min="23" max="16384" width="8.85546875" style="25"/>
  </cols>
  <sheetData>
    <row r="1" spans="1:23" x14ac:dyDescent="0.2">
      <c r="C1" s="26"/>
      <c r="D1" s="127" t="s">
        <v>82</v>
      </c>
      <c r="E1" s="127"/>
    </row>
    <row r="2" spans="1:23" ht="12.75" customHeight="1" x14ac:dyDescent="0.2">
      <c r="C2" s="128"/>
      <c r="D2" s="128"/>
      <c r="E2" s="128"/>
    </row>
    <row r="3" spans="1:23" ht="12.75" thickBot="1" x14ac:dyDescent="0.25">
      <c r="P3" s="103" t="s">
        <v>106</v>
      </c>
    </row>
    <row r="4" spans="1:23" s="36" customFormat="1" ht="48" x14ac:dyDescent="0.2">
      <c r="A4" s="30" t="s">
        <v>81</v>
      </c>
      <c r="B4" s="31" t="s">
        <v>10</v>
      </c>
      <c r="C4" s="32" t="s">
        <v>88</v>
      </c>
      <c r="D4" s="33" t="s">
        <v>79</v>
      </c>
      <c r="E4" s="87" t="s">
        <v>8</v>
      </c>
      <c r="F4" s="34" t="s">
        <v>9</v>
      </c>
      <c r="G4" s="81" t="s">
        <v>89</v>
      </c>
      <c r="H4" s="85" t="s">
        <v>90</v>
      </c>
      <c r="I4" s="85" t="s">
        <v>91</v>
      </c>
      <c r="J4" s="85" t="s">
        <v>105</v>
      </c>
      <c r="K4" s="85" t="s">
        <v>92</v>
      </c>
      <c r="L4" s="85" t="s">
        <v>93</v>
      </c>
      <c r="M4" s="85" t="s">
        <v>94</v>
      </c>
      <c r="N4" s="98" t="s">
        <v>95</v>
      </c>
      <c r="O4" s="98" t="s">
        <v>96</v>
      </c>
      <c r="P4" s="98" t="s">
        <v>97</v>
      </c>
      <c r="Q4" s="85" t="s">
        <v>98</v>
      </c>
      <c r="R4" s="35" t="s">
        <v>99</v>
      </c>
      <c r="S4" s="81" t="s">
        <v>100</v>
      </c>
      <c r="T4" s="81" t="s">
        <v>101</v>
      </c>
      <c r="U4" s="85" t="s">
        <v>102</v>
      </c>
      <c r="V4" s="81" t="s">
        <v>103</v>
      </c>
      <c r="W4" s="35" t="s">
        <v>104</v>
      </c>
    </row>
    <row r="5" spans="1:23" s="36" customFormat="1" x14ac:dyDescent="0.2">
      <c r="A5" s="37">
        <v>1</v>
      </c>
      <c r="B5" s="38">
        <v>2</v>
      </c>
      <c r="C5" s="39">
        <v>4</v>
      </c>
      <c r="D5" s="40">
        <v>5</v>
      </c>
      <c r="E5" s="88">
        <v>6</v>
      </c>
      <c r="F5" s="41">
        <v>7</v>
      </c>
      <c r="G5" s="82"/>
      <c r="H5" s="82"/>
      <c r="I5" s="82"/>
      <c r="J5" s="82"/>
      <c r="K5" s="82"/>
      <c r="L5" s="82"/>
      <c r="M5" s="82"/>
      <c r="N5" s="99"/>
      <c r="O5" s="99"/>
      <c r="P5" s="99"/>
      <c r="Q5" s="82"/>
      <c r="R5" s="42"/>
      <c r="S5" s="82"/>
      <c r="T5" s="82"/>
      <c r="U5" s="82"/>
      <c r="V5" s="82"/>
      <c r="W5" s="42"/>
    </row>
    <row r="6" spans="1:23" ht="48" x14ac:dyDescent="0.2">
      <c r="A6" s="43">
        <v>1</v>
      </c>
      <c r="B6" s="44" t="s">
        <v>78</v>
      </c>
      <c r="C6" s="45" t="s">
        <v>84</v>
      </c>
      <c r="D6" s="46">
        <v>1</v>
      </c>
      <c r="E6" s="89">
        <v>2239574.4000000004</v>
      </c>
      <c r="F6" s="47">
        <f t="shared" ref="F6:F66" si="0">D6*E6</f>
        <v>2239574.4000000004</v>
      </c>
      <c r="G6" s="83"/>
      <c r="H6" s="83"/>
      <c r="I6" s="83">
        <v>2239574</v>
      </c>
      <c r="J6" s="96">
        <v>2239174</v>
      </c>
      <c r="K6" s="83"/>
      <c r="L6" s="83"/>
      <c r="M6" s="83"/>
      <c r="N6" s="100">
        <v>1650000</v>
      </c>
      <c r="O6" s="100">
        <v>1420000</v>
      </c>
      <c r="P6" s="100"/>
      <c r="Q6" s="83"/>
      <c r="R6" s="78"/>
      <c r="S6" s="83"/>
      <c r="T6" s="83"/>
      <c r="U6" s="83"/>
      <c r="V6" s="83"/>
      <c r="W6" s="78"/>
    </row>
    <row r="7" spans="1:23" ht="60" x14ac:dyDescent="0.2">
      <c r="A7" s="43">
        <v>2</v>
      </c>
      <c r="B7" s="44" t="s">
        <v>77</v>
      </c>
      <c r="C7" s="45" t="s">
        <v>84</v>
      </c>
      <c r="D7" s="46">
        <v>1</v>
      </c>
      <c r="E7" s="89">
        <v>1650000</v>
      </c>
      <c r="F7" s="47">
        <f t="shared" si="0"/>
        <v>1650000</v>
      </c>
      <c r="G7" s="83"/>
      <c r="H7" s="83"/>
      <c r="I7" s="83">
        <v>1650000</v>
      </c>
      <c r="J7" s="96">
        <v>1649600</v>
      </c>
      <c r="K7" s="83"/>
      <c r="L7" s="83"/>
      <c r="M7" s="83"/>
      <c r="N7" s="100">
        <v>999000</v>
      </c>
      <c r="O7" s="100">
        <v>891000</v>
      </c>
      <c r="P7" s="100"/>
      <c r="Q7" s="83"/>
      <c r="R7" s="78"/>
      <c r="S7" s="83"/>
      <c r="T7" s="83"/>
      <c r="U7" s="83"/>
      <c r="V7" s="83"/>
      <c r="W7" s="78"/>
    </row>
    <row r="8" spans="1:23" ht="24" x14ac:dyDescent="0.2">
      <c r="A8" s="43">
        <v>3</v>
      </c>
      <c r="B8" s="44" t="s">
        <v>76</v>
      </c>
      <c r="C8" s="45" t="s">
        <v>84</v>
      </c>
      <c r="D8" s="46">
        <v>1</v>
      </c>
      <c r="E8" s="89">
        <v>69854.400000000009</v>
      </c>
      <c r="F8" s="47">
        <f t="shared" si="0"/>
        <v>69854.400000000009</v>
      </c>
      <c r="G8" s="83"/>
      <c r="H8" s="83"/>
      <c r="I8" s="83">
        <v>69854</v>
      </c>
      <c r="J8" s="96">
        <v>69454</v>
      </c>
      <c r="K8" s="83"/>
      <c r="L8" s="83"/>
      <c r="M8" s="83"/>
      <c r="N8" s="100"/>
      <c r="O8" s="100"/>
      <c r="P8" s="100"/>
      <c r="Q8" s="83"/>
      <c r="R8" s="78"/>
      <c r="S8" s="83"/>
      <c r="T8" s="83"/>
      <c r="U8" s="83"/>
      <c r="V8" s="83"/>
      <c r="W8" s="78"/>
    </row>
    <row r="9" spans="1:23" x14ac:dyDescent="0.2">
      <c r="A9" s="43">
        <v>4</v>
      </c>
      <c r="B9" s="44" t="s">
        <v>75</v>
      </c>
      <c r="C9" s="45" t="s">
        <v>84</v>
      </c>
      <c r="D9" s="46">
        <v>1</v>
      </c>
      <c r="E9" s="89">
        <v>85377</v>
      </c>
      <c r="F9" s="47">
        <f t="shared" si="0"/>
        <v>85377</v>
      </c>
      <c r="G9" s="83"/>
      <c r="H9" s="83"/>
      <c r="I9" s="83">
        <v>85377</v>
      </c>
      <c r="J9" s="96">
        <v>84978</v>
      </c>
      <c r="K9" s="83"/>
      <c r="L9" s="83"/>
      <c r="M9" s="83"/>
      <c r="N9" s="100"/>
      <c r="O9" s="100"/>
      <c r="P9" s="100"/>
      <c r="Q9" s="83"/>
      <c r="R9" s="78"/>
      <c r="S9" s="83"/>
      <c r="T9" s="83"/>
      <c r="U9" s="83"/>
      <c r="V9" s="83"/>
      <c r="W9" s="78"/>
    </row>
    <row r="10" spans="1:23" ht="48" x14ac:dyDescent="0.2">
      <c r="A10" s="43">
        <v>5</v>
      </c>
      <c r="B10" s="44" t="s">
        <v>74</v>
      </c>
      <c r="C10" s="45" t="s">
        <v>84</v>
      </c>
      <c r="D10" s="46">
        <v>4</v>
      </c>
      <c r="E10" s="89">
        <v>292118.40000000002</v>
      </c>
      <c r="F10" s="47">
        <f t="shared" si="0"/>
        <v>1168473.6000000001</v>
      </c>
      <c r="G10" s="83"/>
      <c r="H10" s="83"/>
      <c r="I10" s="83">
        <v>292118</v>
      </c>
      <c r="J10" s="96">
        <v>291718</v>
      </c>
      <c r="K10" s="83"/>
      <c r="L10" s="83"/>
      <c r="M10" s="83"/>
      <c r="N10" s="100"/>
      <c r="O10" s="100"/>
      <c r="P10" s="100"/>
      <c r="Q10" s="83"/>
      <c r="R10" s="78"/>
      <c r="S10" s="83"/>
      <c r="T10" s="83"/>
      <c r="U10" s="83"/>
      <c r="V10" s="83"/>
      <c r="W10" s="78"/>
    </row>
    <row r="11" spans="1:23" ht="36" x14ac:dyDescent="0.2">
      <c r="A11" s="43">
        <v>6</v>
      </c>
      <c r="B11" s="44" t="s">
        <v>73</v>
      </c>
      <c r="C11" s="45" t="s">
        <v>84</v>
      </c>
      <c r="D11" s="46">
        <v>3</v>
      </c>
      <c r="E11" s="89">
        <v>266716.80000000005</v>
      </c>
      <c r="F11" s="47">
        <f t="shared" si="0"/>
        <v>800150.40000000014</v>
      </c>
      <c r="G11" s="83"/>
      <c r="H11" s="83"/>
      <c r="I11" s="83">
        <v>266716</v>
      </c>
      <c r="J11" s="96">
        <v>266316</v>
      </c>
      <c r="K11" s="83"/>
      <c r="L11" s="83"/>
      <c r="M11" s="83"/>
      <c r="N11" s="100"/>
      <c r="O11" s="100"/>
      <c r="P11" s="100"/>
      <c r="Q11" s="83"/>
      <c r="R11" s="78"/>
      <c r="S11" s="83"/>
      <c r="T11" s="83"/>
      <c r="U11" s="83"/>
      <c r="V11" s="83"/>
      <c r="W11" s="78"/>
    </row>
    <row r="12" spans="1:23" ht="36" x14ac:dyDescent="0.2">
      <c r="A12" s="43">
        <v>7</v>
      </c>
      <c r="B12" s="44" t="s">
        <v>72</v>
      </c>
      <c r="C12" s="45" t="s">
        <v>84</v>
      </c>
      <c r="D12" s="46">
        <v>1</v>
      </c>
      <c r="E12" s="89">
        <v>571536</v>
      </c>
      <c r="F12" s="47">
        <f t="shared" si="0"/>
        <v>571536</v>
      </c>
      <c r="G12" s="83"/>
      <c r="H12" s="83"/>
      <c r="I12" s="83">
        <v>571536</v>
      </c>
      <c r="J12" s="96">
        <v>571136</v>
      </c>
      <c r="K12" s="83"/>
      <c r="L12" s="83"/>
      <c r="M12" s="83"/>
      <c r="N12" s="100"/>
      <c r="O12" s="100"/>
      <c r="P12" s="100"/>
      <c r="Q12" s="83"/>
      <c r="R12" s="78"/>
      <c r="S12" s="83"/>
      <c r="T12" s="83"/>
      <c r="U12" s="83"/>
      <c r="V12" s="83"/>
      <c r="W12" s="78"/>
    </row>
    <row r="13" spans="1:23" ht="36" x14ac:dyDescent="0.2">
      <c r="A13" s="43">
        <v>8</v>
      </c>
      <c r="B13" s="44" t="s">
        <v>71</v>
      </c>
      <c r="C13" s="45" t="s">
        <v>84</v>
      </c>
      <c r="D13" s="46">
        <v>1</v>
      </c>
      <c r="E13" s="89">
        <v>249782.40000000002</v>
      </c>
      <c r="F13" s="47">
        <f t="shared" si="0"/>
        <v>249782.40000000002</v>
      </c>
      <c r="G13" s="83"/>
      <c r="H13" s="83"/>
      <c r="I13" s="83">
        <v>249782</v>
      </c>
      <c r="J13" s="96">
        <v>249382</v>
      </c>
      <c r="K13" s="83"/>
      <c r="L13" s="83"/>
      <c r="M13" s="83"/>
      <c r="N13" s="100"/>
      <c r="O13" s="100"/>
      <c r="P13" s="100"/>
      <c r="Q13" s="83"/>
      <c r="R13" s="78"/>
      <c r="S13" s="83"/>
      <c r="T13" s="83"/>
      <c r="U13" s="83"/>
      <c r="V13" s="83"/>
      <c r="W13" s="78"/>
    </row>
    <row r="14" spans="1:23" ht="36" x14ac:dyDescent="0.2">
      <c r="A14" s="43">
        <v>9</v>
      </c>
      <c r="B14" s="44" t="s">
        <v>70</v>
      </c>
      <c r="C14" s="45" t="s">
        <v>84</v>
      </c>
      <c r="D14" s="46">
        <v>5</v>
      </c>
      <c r="E14" s="89">
        <v>9878.4000000000015</v>
      </c>
      <c r="F14" s="47">
        <f t="shared" si="0"/>
        <v>49392.000000000007</v>
      </c>
      <c r="G14" s="83"/>
      <c r="H14" s="83"/>
      <c r="I14" s="83">
        <v>9878</v>
      </c>
      <c r="J14" s="96">
        <v>9478</v>
      </c>
      <c r="K14" s="83"/>
      <c r="L14" s="83"/>
      <c r="M14" s="83"/>
      <c r="N14" s="100"/>
      <c r="O14" s="100"/>
      <c r="P14" s="100"/>
      <c r="Q14" s="83"/>
      <c r="R14" s="78"/>
      <c r="S14" s="83"/>
      <c r="T14" s="83"/>
      <c r="U14" s="83"/>
      <c r="V14" s="83"/>
      <c r="W14" s="78"/>
    </row>
    <row r="15" spans="1:23" ht="36" x14ac:dyDescent="0.2">
      <c r="A15" s="43">
        <v>10</v>
      </c>
      <c r="B15" s="44" t="s">
        <v>69</v>
      </c>
      <c r="C15" s="45" t="s">
        <v>84</v>
      </c>
      <c r="D15" s="46">
        <v>5</v>
      </c>
      <c r="E15" s="89">
        <v>12700.800000000001</v>
      </c>
      <c r="F15" s="47">
        <f t="shared" si="0"/>
        <v>63504.000000000007</v>
      </c>
      <c r="G15" s="83"/>
      <c r="H15" s="83"/>
      <c r="I15" s="83">
        <v>12700</v>
      </c>
      <c r="J15" s="96">
        <v>12300</v>
      </c>
      <c r="K15" s="83"/>
      <c r="L15" s="83"/>
      <c r="M15" s="83"/>
      <c r="N15" s="100"/>
      <c r="O15" s="100"/>
      <c r="P15" s="100"/>
      <c r="Q15" s="83"/>
      <c r="R15" s="78"/>
      <c r="S15" s="83"/>
      <c r="T15" s="83"/>
      <c r="U15" s="83"/>
      <c r="V15" s="83"/>
      <c r="W15" s="78"/>
    </row>
    <row r="16" spans="1:23" ht="24" x14ac:dyDescent="0.2">
      <c r="A16" s="43">
        <v>11</v>
      </c>
      <c r="B16" s="44" t="s">
        <v>68</v>
      </c>
      <c r="C16" s="45" t="s">
        <v>84</v>
      </c>
      <c r="D16" s="46">
        <v>3</v>
      </c>
      <c r="E16" s="89">
        <v>14112</v>
      </c>
      <c r="F16" s="47">
        <f t="shared" si="0"/>
        <v>42336</v>
      </c>
      <c r="G16" s="83"/>
      <c r="H16" s="83"/>
      <c r="I16" s="83">
        <v>14112</v>
      </c>
      <c r="J16" s="96">
        <v>13712</v>
      </c>
      <c r="K16" s="83"/>
      <c r="L16" s="83"/>
      <c r="M16" s="83"/>
      <c r="N16" s="100"/>
      <c r="O16" s="100"/>
      <c r="P16" s="100"/>
      <c r="Q16" s="83"/>
      <c r="R16" s="78"/>
      <c r="S16" s="83"/>
      <c r="T16" s="83"/>
      <c r="U16" s="83"/>
      <c r="V16" s="83"/>
      <c r="W16" s="78"/>
    </row>
    <row r="17" spans="1:23" x14ac:dyDescent="0.2">
      <c r="A17" s="43">
        <v>12</v>
      </c>
      <c r="B17" s="44" t="s">
        <v>67</v>
      </c>
      <c r="C17" s="45" t="s">
        <v>84</v>
      </c>
      <c r="D17" s="46">
        <v>2</v>
      </c>
      <c r="E17" s="89">
        <v>56448</v>
      </c>
      <c r="F17" s="47">
        <f t="shared" si="0"/>
        <v>112896</v>
      </c>
      <c r="G17" s="83"/>
      <c r="H17" s="83"/>
      <c r="I17" s="83">
        <v>56448</v>
      </c>
      <c r="J17" s="96">
        <v>56048</v>
      </c>
      <c r="K17" s="83"/>
      <c r="L17" s="83"/>
      <c r="M17" s="83"/>
      <c r="N17" s="100"/>
      <c r="O17" s="100"/>
      <c r="P17" s="100"/>
      <c r="Q17" s="83"/>
      <c r="R17" s="78"/>
      <c r="S17" s="83"/>
      <c r="T17" s="83"/>
      <c r="U17" s="83"/>
      <c r="V17" s="83"/>
      <c r="W17" s="78"/>
    </row>
    <row r="18" spans="1:23" ht="24" x14ac:dyDescent="0.2">
      <c r="A18" s="43">
        <v>13</v>
      </c>
      <c r="B18" s="44" t="s">
        <v>66</v>
      </c>
      <c r="C18" s="45" t="s">
        <v>84</v>
      </c>
      <c r="D18" s="46">
        <v>1</v>
      </c>
      <c r="E18" s="89">
        <v>79732.800000000017</v>
      </c>
      <c r="F18" s="47">
        <f t="shared" si="0"/>
        <v>79732.800000000017</v>
      </c>
      <c r="G18" s="83"/>
      <c r="H18" s="83"/>
      <c r="I18" s="83">
        <v>79732</v>
      </c>
      <c r="J18" s="96">
        <v>79332</v>
      </c>
      <c r="K18" s="83"/>
      <c r="L18" s="83"/>
      <c r="M18" s="83"/>
      <c r="N18" s="100"/>
      <c r="O18" s="100"/>
      <c r="P18" s="100"/>
      <c r="Q18" s="83"/>
      <c r="R18" s="78"/>
      <c r="S18" s="83"/>
      <c r="T18" s="83"/>
      <c r="U18" s="83"/>
      <c r="V18" s="83"/>
      <c r="W18" s="78"/>
    </row>
    <row r="19" spans="1:23" ht="24" x14ac:dyDescent="0.2">
      <c r="A19" s="43">
        <v>14</v>
      </c>
      <c r="B19" s="44" t="s">
        <v>65</v>
      </c>
      <c r="C19" s="45" t="s">
        <v>84</v>
      </c>
      <c r="D19" s="46">
        <v>1</v>
      </c>
      <c r="E19" s="89">
        <v>52214.400000000001</v>
      </c>
      <c r="F19" s="47">
        <f t="shared" si="0"/>
        <v>52214.400000000001</v>
      </c>
      <c r="G19" s="83"/>
      <c r="H19" s="83"/>
      <c r="I19" s="83">
        <v>52214</v>
      </c>
      <c r="J19" s="96">
        <v>51814</v>
      </c>
      <c r="K19" s="83"/>
      <c r="L19" s="83"/>
      <c r="M19" s="83"/>
      <c r="N19" s="100"/>
      <c r="O19" s="100"/>
      <c r="P19" s="100"/>
      <c r="Q19" s="83"/>
      <c r="R19" s="78"/>
      <c r="S19" s="83"/>
      <c r="T19" s="83"/>
      <c r="U19" s="83"/>
      <c r="V19" s="83"/>
      <c r="W19" s="78"/>
    </row>
    <row r="20" spans="1:23" ht="84" x14ac:dyDescent="0.2">
      <c r="A20" s="43">
        <v>15</v>
      </c>
      <c r="B20" s="44" t="s">
        <v>64</v>
      </c>
      <c r="C20" s="45" t="s">
        <v>84</v>
      </c>
      <c r="D20" s="46">
        <v>1</v>
      </c>
      <c r="E20" s="89">
        <v>448056</v>
      </c>
      <c r="F20" s="47">
        <f t="shared" si="0"/>
        <v>448056</v>
      </c>
      <c r="G20" s="83"/>
      <c r="H20" s="83"/>
      <c r="I20" s="83">
        <v>448056</v>
      </c>
      <c r="J20" s="96">
        <v>447656</v>
      </c>
      <c r="K20" s="83"/>
      <c r="L20" s="83"/>
      <c r="M20" s="83"/>
      <c r="N20" s="100">
        <v>301000</v>
      </c>
      <c r="O20" s="100">
        <v>277000</v>
      </c>
      <c r="P20" s="100"/>
      <c r="Q20" s="83"/>
      <c r="R20" s="78"/>
      <c r="S20" s="83"/>
      <c r="T20" s="83"/>
      <c r="U20" s="83"/>
      <c r="V20" s="83"/>
      <c r="W20" s="78"/>
    </row>
    <row r="21" spans="1:23" ht="84" x14ac:dyDescent="0.2">
      <c r="A21" s="43">
        <v>16</v>
      </c>
      <c r="B21" s="44" t="s">
        <v>63</v>
      </c>
      <c r="C21" s="45" t="s">
        <v>84</v>
      </c>
      <c r="D21" s="46">
        <v>1</v>
      </c>
      <c r="E21" s="89">
        <v>474163.20000000001</v>
      </c>
      <c r="F21" s="47">
        <f t="shared" si="0"/>
        <v>474163.20000000001</v>
      </c>
      <c r="G21" s="83"/>
      <c r="H21" s="83"/>
      <c r="I21" s="83">
        <v>474163</v>
      </c>
      <c r="J21" s="96">
        <v>473763</v>
      </c>
      <c r="K21" s="83"/>
      <c r="L21" s="83"/>
      <c r="M21" s="83"/>
      <c r="N21" s="100"/>
      <c r="O21" s="100"/>
      <c r="P21" s="100"/>
      <c r="Q21" s="83"/>
      <c r="R21" s="78"/>
      <c r="S21" s="83"/>
      <c r="T21" s="83"/>
      <c r="U21" s="83"/>
      <c r="V21" s="83"/>
      <c r="W21" s="78"/>
    </row>
    <row r="22" spans="1:23" ht="72" x14ac:dyDescent="0.2">
      <c r="A22" s="43">
        <v>17</v>
      </c>
      <c r="B22" s="44" t="s">
        <v>62</v>
      </c>
      <c r="C22" s="45" t="s">
        <v>84</v>
      </c>
      <c r="D22" s="46">
        <v>1</v>
      </c>
      <c r="E22" s="89">
        <v>474163.20000000001</v>
      </c>
      <c r="F22" s="47">
        <f t="shared" si="0"/>
        <v>474163.20000000001</v>
      </c>
      <c r="G22" s="83"/>
      <c r="H22" s="83"/>
      <c r="I22" s="83">
        <v>474163</v>
      </c>
      <c r="J22" s="96">
        <v>473763</v>
      </c>
      <c r="K22" s="83"/>
      <c r="L22" s="83"/>
      <c r="M22" s="83"/>
      <c r="N22" s="100">
        <v>303500</v>
      </c>
      <c r="O22" s="100">
        <v>277000</v>
      </c>
      <c r="P22" s="100"/>
      <c r="Q22" s="83"/>
      <c r="R22" s="78"/>
      <c r="S22" s="83"/>
      <c r="T22" s="83"/>
      <c r="U22" s="83"/>
      <c r="V22" s="83"/>
      <c r="W22" s="78"/>
    </row>
    <row r="23" spans="1:23" ht="72" x14ac:dyDescent="0.2">
      <c r="A23" s="43">
        <v>18</v>
      </c>
      <c r="B23" s="44" t="s">
        <v>61</v>
      </c>
      <c r="C23" s="45" t="s">
        <v>84</v>
      </c>
      <c r="D23" s="46">
        <v>1</v>
      </c>
      <c r="E23" s="89">
        <v>497448.00000000006</v>
      </c>
      <c r="F23" s="47">
        <f t="shared" si="0"/>
        <v>497448.00000000006</v>
      </c>
      <c r="G23" s="83"/>
      <c r="H23" s="83"/>
      <c r="I23" s="83">
        <v>497448</v>
      </c>
      <c r="J23" s="96">
        <v>497048</v>
      </c>
      <c r="K23" s="83"/>
      <c r="L23" s="83"/>
      <c r="M23" s="83"/>
      <c r="N23" s="100"/>
      <c r="O23" s="100"/>
      <c r="P23" s="100"/>
      <c r="Q23" s="83"/>
      <c r="R23" s="78"/>
      <c r="S23" s="83"/>
      <c r="T23" s="83"/>
      <c r="U23" s="83"/>
      <c r="V23" s="83"/>
      <c r="W23" s="78"/>
    </row>
    <row r="24" spans="1:23" ht="36" x14ac:dyDescent="0.2">
      <c r="A24" s="43">
        <v>19</v>
      </c>
      <c r="B24" s="44" t="s">
        <v>60</v>
      </c>
      <c r="C24" s="45" t="s">
        <v>84</v>
      </c>
      <c r="D24" s="46">
        <v>1</v>
      </c>
      <c r="E24" s="89">
        <v>1030881.6</v>
      </c>
      <c r="F24" s="47">
        <f t="shared" si="0"/>
        <v>1030881.6</v>
      </c>
      <c r="G24" s="83"/>
      <c r="H24" s="83"/>
      <c r="I24" s="83">
        <v>1030881</v>
      </c>
      <c r="J24" s="96">
        <v>1030481</v>
      </c>
      <c r="K24" s="83"/>
      <c r="L24" s="83"/>
      <c r="M24" s="83"/>
      <c r="N24" s="100"/>
      <c r="O24" s="100"/>
      <c r="P24" s="100"/>
      <c r="Q24" s="83"/>
      <c r="R24" s="78"/>
      <c r="S24" s="83"/>
      <c r="T24" s="83"/>
      <c r="U24" s="83"/>
      <c r="V24" s="83"/>
      <c r="W24" s="78"/>
    </row>
    <row r="25" spans="1:23" ht="36" x14ac:dyDescent="0.2">
      <c r="A25" s="43">
        <v>20</v>
      </c>
      <c r="B25" s="44" t="s">
        <v>59</v>
      </c>
      <c r="C25" s="45" t="s">
        <v>84</v>
      </c>
      <c r="D25" s="46">
        <v>1</v>
      </c>
      <c r="E25" s="89">
        <v>1030881.6</v>
      </c>
      <c r="F25" s="47">
        <f t="shared" si="0"/>
        <v>1030881.6</v>
      </c>
      <c r="G25" s="83"/>
      <c r="H25" s="83"/>
      <c r="I25" s="83">
        <v>1030881</v>
      </c>
      <c r="J25" s="96">
        <v>1030481</v>
      </c>
      <c r="K25" s="83"/>
      <c r="L25" s="83"/>
      <c r="M25" s="83"/>
      <c r="N25" s="100"/>
      <c r="O25" s="100"/>
      <c r="P25" s="100"/>
      <c r="Q25" s="83"/>
      <c r="R25" s="78"/>
      <c r="S25" s="83"/>
      <c r="T25" s="83"/>
      <c r="U25" s="83"/>
      <c r="V25" s="83"/>
      <c r="W25" s="78"/>
    </row>
    <row r="26" spans="1:23" ht="24" x14ac:dyDescent="0.2">
      <c r="A26" s="43">
        <v>21</v>
      </c>
      <c r="B26" s="44" t="s">
        <v>58</v>
      </c>
      <c r="C26" s="45" t="s">
        <v>84</v>
      </c>
      <c r="D26" s="46">
        <v>2</v>
      </c>
      <c r="E26" s="89">
        <v>115012.80000000002</v>
      </c>
      <c r="F26" s="47">
        <f t="shared" si="0"/>
        <v>230025.60000000003</v>
      </c>
      <c r="G26" s="83"/>
      <c r="H26" s="83"/>
      <c r="I26" s="83">
        <v>115012</v>
      </c>
      <c r="J26" s="96">
        <v>114612</v>
      </c>
      <c r="K26" s="83"/>
      <c r="L26" s="83"/>
      <c r="M26" s="83"/>
      <c r="N26" s="100"/>
      <c r="O26" s="100"/>
      <c r="P26" s="100"/>
      <c r="Q26" s="83"/>
      <c r="R26" s="78"/>
      <c r="S26" s="83"/>
      <c r="T26" s="83"/>
      <c r="U26" s="83"/>
      <c r="V26" s="83"/>
      <c r="W26" s="78"/>
    </row>
    <row r="27" spans="1:23" ht="24" x14ac:dyDescent="0.2">
      <c r="A27" s="43">
        <v>22</v>
      </c>
      <c r="B27" s="44" t="s">
        <v>57</v>
      </c>
      <c r="C27" s="45" t="s">
        <v>84</v>
      </c>
      <c r="D27" s="46">
        <v>1</v>
      </c>
      <c r="E27" s="89">
        <v>115012.80000000002</v>
      </c>
      <c r="F27" s="47">
        <f t="shared" si="0"/>
        <v>115012.80000000002</v>
      </c>
      <c r="G27" s="83"/>
      <c r="H27" s="83"/>
      <c r="I27" s="83">
        <v>115012</v>
      </c>
      <c r="J27" s="96">
        <v>114612</v>
      </c>
      <c r="K27" s="83"/>
      <c r="L27" s="83"/>
      <c r="M27" s="83"/>
      <c r="N27" s="100"/>
      <c r="O27" s="100"/>
      <c r="P27" s="100"/>
      <c r="Q27" s="83"/>
      <c r="R27" s="78"/>
      <c r="S27" s="83"/>
      <c r="T27" s="83"/>
      <c r="U27" s="83"/>
      <c r="V27" s="83"/>
      <c r="W27" s="78"/>
    </row>
    <row r="28" spans="1:23" ht="48" x14ac:dyDescent="0.2">
      <c r="A28" s="43">
        <v>23</v>
      </c>
      <c r="B28" s="44" t="s">
        <v>56</v>
      </c>
      <c r="C28" s="45" t="s">
        <v>84</v>
      </c>
      <c r="D28" s="46">
        <v>1</v>
      </c>
      <c r="E28" s="89">
        <v>405014.40000000008</v>
      </c>
      <c r="F28" s="47">
        <f t="shared" si="0"/>
        <v>405014.40000000008</v>
      </c>
      <c r="G28" s="83"/>
      <c r="H28" s="83"/>
      <c r="I28" s="83">
        <v>405014</v>
      </c>
      <c r="J28" s="96">
        <v>404614</v>
      </c>
      <c r="K28" s="83"/>
      <c r="L28" s="83"/>
      <c r="M28" s="83"/>
      <c r="N28" s="100"/>
      <c r="O28" s="100"/>
      <c r="P28" s="100"/>
      <c r="Q28" s="83"/>
      <c r="R28" s="78"/>
      <c r="S28" s="83"/>
      <c r="T28" s="83"/>
      <c r="U28" s="83"/>
      <c r="V28" s="83"/>
      <c r="W28" s="78"/>
    </row>
    <row r="29" spans="1:23" x14ac:dyDescent="0.2">
      <c r="A29" s="43">
        <v>24</v>
      </c>
      <c r="B29" s="44" t="s">
        <v>55</v>
      </c>
      <c r="C29" s="45" t="s">
        <v>84</v>
      </c>
      <c r="D29" s="46">
        <v>1</v>
      </c>
      <c r="E29" s="89">
        <v>90316.800000000003</v>
      </c>
      <c r="F29" s="47">
        <f t="shared" si="0"/>
        <v>90316.800000000003</v>
      </c>
      <c r="G29" s="83"/>
      <c r="H29" s="83"/>
      <c r="I29" s="83">
        <v>90316</v>
      </c>
      <c r="J29" s="96">
        <v>89917</v>
      </c>
      <c r="K29" s="83"/>
      <c r="L29" s="83"/>
      <c r="M29" s="83"/>
      <c r="N29" s="100"/>
      <c r="O29" s="100"/>
      <c r="P29" s="100"/>
      <c r="Q29" s="83"/>
      <c r="R29" s="78"/>
      <c r="S29" s="83"/>
      <c r="T29" s="83"/>
      <c r="U29" s="83"/>
      <c r="V29" s="83"/>
      <c r="W29" s="78"/>
    </row>
    <row r="30" spans="1:23" ht="24" x14ac:dyDescent="0.2">
      <c r="A30" s="43">
        <v>25</v>
      </c>
      <c r="B30" s="44" t="s">
        <v>54</v>
      </c>
      <c r="C30" s="45" t="s">
        <v>84</v>
      </c>
      <c r="D30" s="46">
        <v>1</v>
      </c>
      <c r="E30" s="89">
        <v>29635.200000000001</v>
      </c>
      <c r="F30" s="47">
        <f t="shared" si="0"/>
        <v>29635.200000000001</v>
      </c>
      <c r="G30" s="83"/>
      <c r="H30" s="83"/>
      <c r="I30" s="83">
        <v>29635</v>
      </c>
      <c r="J30" s="96">
        <v>29235</v>
      </c>
      <c r="K30" s="83"/>
      <c r="L30" s="83"/>
      <c r="M30" s="83"/>
      <c r="N30" s="100"/>
      <c r="O30" s="100"/>
      <c r="P30" s="100"/>
      <c r="Q30" s="83"/>
      <c r="R30" s="78"/>
      <c r="S30" s="83"/>
      <c r="T30" s="83"/>
      <c r="U30" s="83"/>
      <c r="V30" s="83"/>
      <c r="W30" s="78"/>
    </row>
    <row r="31" spans="1:23" x14ac:dyDescent="0.2">
      <c r="A31" s="43">
        <v>26</v>
      </c>
      <c r="B31" s="44" t="s">
        <v>53</v>
      </c>
      <c r="C31" s="45" t="s">
        <v>84</v>
      </c>
      <c r="D31" s="46">
        <v>1</v>
      </c>
      <c r="E31" s="89">
        <v>90316.800000000003</v>
      </c>
      <c r="F31" s="47">
        <f t="shared" si="0"/>
        <v>90316.800000000003</v>
      </c>
      <c r="G31" s="83"/>
      <c r="H31" s="83"/>
      <c r="I31" s="83">
        <v>90316</v>
      </c>
      <c r="J31" s="96">
        <v>89916</v>
      </c>
      <c r="K31" s="83"/>
      <c r="L31" s="83"/>
      <c r="M31" s="83"/>
      <c r="N31" s="100"/>
      <c r="O31" s="100"/>
      <c r="P31" s="100"/>
      <c r="Q31" s="83"/>
      <c r="R31" s="78"/>
      <c r="S31" s="83"/>
      <c r="T31" s="83"/>
      <c r="U31" s="83"/>
      <c r="V31" s="83"/>
      <c r="W31" s="78"/>
    </row>
    <row r="32" spans="1:23" x14ac:dyDescent="0.2">
      <c r="A32" s="43">
        <v>27</v>
      </c>
      <c r="B32" s="44" t="s">
        <v>52</v>
      </c>
      <c r="C32" s="45" t="s">
        <v>84</v>
      </c>
      <c r="D32" s="46">
        <v>1</v>
      </c>
      <c r="E32" s="89">
        <v>90316.800000000003</v>
      </c>
      <c r="F32" s="47">
        <f t="shared" si="0"/>
        <v>90316.800000000003</v>
      </c>
      <c r="G32" s="83"/>
      <c r="H32" s="83"/>
      <c r="I32" s="83">
        <v>90316</v>
      </c>
      <c r="J32" s="96">
        <v>89916</v>
      </c>
      <c r="K32" s="83"/>
      <c r="L32" s="83"/>
      <c r="M32" s="83"/>
      <c r="N32" s="100"/>
      <c r="O32" s="100"/>
      <c r="P32" s="100"/>
      <c r="Q32" s="83"/>
      <c r="R32" s="78"/>
      <c r="S32" s="83"/>
      <c r="T32" s="83"/>
      <c r="U32" s="83"/>
      <c r="V32" s="83"/>
      <c r="W32" s="78"/>
    </row>
    <row r="33" spans="1:23" ht="36" x14ac:dyDescent="0.2">
      <c r="A33" s="43">
        <v>28</v>
      </c>
      <c r="B33" s="44" t="s">
        <v>51</v>
      </c>
      <c r="C33" s="45" t="s">
        <v>84</v>
      </c>
      <c r="D33" s="46">
        <v>1</v>
      </c>
      <c r="E33" s="89">
        <v>469224</v>
      </c>
      <c r="F33" s="47">
        <f t="shared" si="0"/>
        <v>469224</v>
      </c>
      <c r="G33" s="83"/>
      <c r="H33" s="83"/>
      <c r="I33" s="83">
        <v>469224</v>
      </c>
      <c r="J33" s="96">
        <v>468824</v>
      </c>
      <c r="K33" s="83"/>
      <c r="L33" s="83"/>
      <c r="M33" s="83"/>
      <c r="N33" s="100"/>
      <c r="O33" s="100"/>
      <c r="P33" s="100"/>
      <c r="Q33" s="83"/>
      <c r="R33" s="78"/>
      <c r="S33" s="83"/>
      <c r="T33" s="83"/>
      <c r="U33" s="83"/>
      <c r="V33" s="83"/>
      <c r="W33" s="78"/>
    </row>
    <row r="34" spans="1:23" ht="24" x14ac:dyDescent="0.2">
      <c r="A34" s="43">
        <v>29</v>
      </c>
      <c r="B34" s="44" t="s">
        <v>50</v>
      </c>
      <c r="C34" s="45" t="s">
        <v>84</v>
      </c>
      <c r="D34" s="46">
        <v>1</v>
      </c>
      <c r="E34" s="89">
        <v>55036.80000000001</v>
      </c>
      <c r="F34" s="47">
        <f t="shared" si="0"/>
        <v>55036.80000000001</v>
      </c>
      <c r="G34" s="83"/>
      <c r="H34" s="83"/>
      <c r="I34" s="83">
        <v>55036</v>
      </c>
      <c r="J34" s="96">
        <v>54636</v>
      </c>
      <c r="K34" s="83"/>
      <c r="L34" s="83"/>
      <c r="M34" s="83"/>
      <c r="N34" s="100"/>
      <c r="O34" s="100"/>
      <c r="P34" s="100"/>
      <c r="Q34" s="83"/>
      <c r="R34" s="78"/>
      <c r="S34" s="83"/>
      <c r="T34" s="83"/>
      <c r="U34" s="83"/>
      <c r="V34" s="83"/>
      <c r="W34" s="78"/>
    </row>
    <row r="35" spans="1:23" ht="36" x14ac:dyDescent="0.2">
      <c r="A35" s="43">
        <v>30</v>
      </c>
      <c r="B35" s="44" t="s">
        <v>49</v>
      </c>
      <c r="C35" s="45" t="s">
        <v>84</v>
      </c>
      <c r="D35" s="46">
        <v>1</v>
      </c>
      <c r="E35" s="89">
        <v>448056</v>
      </c>
      <c r="F35" s="47">
        <f t="shared" si="0"/>
        <v>448056</v>
      </c>
      <c r="G35" s="83"/>
      <c r="H35" s="83"/>
      <c r="I35" s="83">
        <v>448056</v>
      </c>
      <c r="J35" s="96">
        <v>447656</v>
      </c>
      <c r="K35" s="83"/>
      <c r="L35" s="83"/>
      <c r="M35" s="83"/>
      <c r="N35" s="100"/>
      <c r="O35" s="100"/>
      <c r="P35" s="100"/>
      <c r="Q35" s="83"/>
      <c r="R35" s="78"/>
      <c r="S35" s="83"/>
      <c r="T35" s="83"/>
      <c r="U35" s="83"/>
      <c r="V35" s="83"/>
      <c r="W35" s="78"/>
    </row>
    <row r="36" spans="1:23" ht="36" x14ac:dyDescent="0.2">
      <c r="A36" s="43">
        <v>31</v>
      </c>
      <c r="B36" s="44" t="s">
        <v>48</v>
      </c>
      <c r="C36" s="45" t="s">
        <v>84</v>
      </c>
      <c r="D36" s="46">
        <v>1</v>
      </c>
      <c r="E36" s="89">
        <v>718300.8</v>
      </c>
      <c r="F36" s="47">
        <f t="shared" si="0"/>
        <v>718300.8</v>
      </c>
      <c r="G36" s="83"/>
      <c r="H36" s="83"/>
      <c r="I36" s="83">
        <v>718300</v>
      </c>
      <c r="J36" s="96">
        <v>717900</v>
      </c>
      <c r="K36" s="83"/>
      <c r="L36" s="83"/>
      <c r="M36" s="83"/>
      <c r="N36" s="100"/>
      <c r="O36" s="100"/>
      <c r="P36" s="100"/>
      <c r="Q36" s="83"/>
      <c r="R36" s="78"/>
      <c r="S36" s="83"/>
      <c r="T36" s="83"/>
      <c r="U36" s="83"/>
      <c r="V36" s="83"/>
      <c r="W36" s="78"/>
    </row>
    <row r="37" spans="1:23" ht="24" x14ac:dyDescent="0.2">
      <c r="A37" s="43">
        <v>32</v>
      </c>
      <c r="B37" s="44" t="s">
        <v>47</v>
      </c>
      <c r="C37" s="45" t="s">
        <v>84</v>
      </c>
      <c r="D37" s="46">
        <v>1</v>
      </c>
      <c r="E37" s="89">
        <v>224380.80000000002</v>
      </c>
      <c r="F37" s="47">
        <f t="shared" si="0"/>
        <v>224380.80000000002</v>
      </c>
      <c r="G37" s="83"/>
      <c r="H37" s="83"/>
      <c r="I37" s="83">
        <v>224380</v>
      </c>
      <c r="J37" s="96">
        <v>223980</v>
      </c>
      <c r="K37" s="83"/>
      <c r="L37" s="83"/>
      <c r="M37" s="83"/>
      <c r="N37" s="100"/>
      <c r="O37" s="100"/>
      <c r="P37" s="100"/>
      <c r="Q37" s="83"/>
      <c r="R37" s="78"/>
      <c r="S37" s="83"/>
      <c r="T37" s="83"/>
      <c r="U37" s="83"/>
      <c r="V37" s="83"/>
      <c r="W37" s="78"/>
    </row>
    <row r="38" spans="1:23" x14ac:dyDescent="0.2">
      <c r="A38" s="43">
        <v>33</v>
      </c>
      <c r="B38" s="44" t="s">
        <v>46</v>
      </c>
      <c r="C38" s="45" t="s">
        <v>84</v>
      </c>
      <c r="D38" s="46">
        <v>1</v>
      </c>
      <c r="E38" s="89">
        <v>40219.200000000004</v>
      </c>
      <c r="F38" s="47">
        <f t="shared" si="0"/>
        <v>40219.200000000004</v>
      </c>
      <c r="G38" s="83"/>
      <c r="H38" s="83"/>
      <c r="I38" s="83">
        <v>40219</v>
      </c>
      <c r="J38" s="96">
        <v>39819</v>
      </c>
      <c r="K38" s="83"/>
      <c r="L38" s="83"/>
      <c r="M38" s="83"/>
      <c r="N38" s="100"/>
      <c r="O38" s="100"/>
      <c r="P38" s="100"/>
      <c r="Q38" s="83"/>
      <c r="R38" s="78"/>
      <c r="S38" s="83"/>
      <c r="T38" s="83"/>
      <c r="U38" s="83"/>
      <c r="V38" s="83"/>
      <c r="W38" s="78"/>
    </row>
    <row r="39" spans="1:23" ht="24" x14ac:dyDescent="0.2">
      <c r="A39" s="43">
        <v>34</v>
      </c>
      <c r="B39" s="44" t="s">
        <v>45</v>
      </c>
      <c r="C39" s="45" t="s">
        <v>84</v>
      </c>
      <c r="D39" s="46">
        <v>1</v>
      </c>
      <c r="E39" s="89">
        <v>293529.60000000003</v>
      </c>
      <c r="F39" s="47">
        <f t="shared" si="0"/>
        <v>293529.60000000003</v>
      </c>
      <c r="G39" s="83"/>
      <c r="H39" s="83"/>
      <c r="I39" s="83">
        <v>293529</v>
      </c>
      <c r="J39" s="96">
        <v>293129</v>
      </c>
      <c r="K39" s="83"/>
      <c r="L39" s="83"/>
      <c r="M39" s="83"/>
      <c r="N39" s="100"/>
      <c r="O39" s="100"/>
      <c r="P39" s="100"/>
      <c r="Q39" s="83"/>
      <c r="R39" s="78"/>
      <c r="S39" s="83"/>
      <c r="T39" s="83"/>
      <c r="U39" s="83"/>
      <c r="V39" s="83"/>
      <c r="W39" s="78"/>
    </row>
    <row r="40" spans="1:23" x14ac:dyDescent="0.2">
      <c r="A40" s="43">
        <v>35</v>
      </c>
      <c r="B40" s="44" t="s">
        <v>44</v>
      </c>
      <c r="C40" s="45" t="s">
        <v>84</v>
      </c>
      <c r="D40" s="46">
        <v>1</v>
      </c>
      <c r="E40" s="89">
        <v>11289.6</v>
      </c>
      <c r="F40" s="47">
        <f t="shared" si="0"/>
        <v>11289.6</v>
      </c>
      <c r="G40" s="83"/>
      <c r="H40" s="83"/>
      <c r="I40" s="83">
        <v>11289</v>
      </c>
      <c r="J40" s="96">
        <v>10889</v>
      </c>
      <c r="K40" s="83"/>
      <c r="L40" s="83"/>
      <c r="M40" s="83"/>
      <c r="N40" s="100"/>
      <c r="O40" s="100"/>
      <c r="P40" s="100"/>
      <c r="Q40" s="83"/>
      <c r="R40" s="78"/>
      <c r="S40" s="83"/>
      <c r="T40" s="83"/>
      <c r="U40" s="83"/>
      <c r="V40" s="83"/>
      <c r="W40" s="78"/>
    </row>
    <row r="41" spans="1:23" ht="48" x14ac:dyDescent="0.2">
      <c r="A41" s="43">
        <v>36</v>
      </c>
      <c r="B41" s="44" t="s">
        <v>43</v>
      </c>
      <c r="C41" s="45" t="s">
        <v>84</v>
      </c>
      <c r="D41" s="46">
        <v>1</v>
      </c>
      <c r="E41" s="89">
        <v>354916.80000000005</v>
      </c>
      <c r="F41" s="47">
        <f t="shared" si="0"/>
        <v>354916.80000000005</v>
      </c>
      <c r="G41" s="83"/>
      <c r="H41" s="83"/>
      <c r="I41" s="83">
        <v>354916</v>
      </c>
      <c r="J41" s="96">
        <v>354516</v>
      </c>
      <c r="K41" s="83"/>
      <c r="L41" s="83"/>
      <c r="M41" s="83"/>
      <c r="N41" s="100"/>
      <c r="O41" s="100"/>
      <c r="P41" s="100"/>
      <c r="Q41" s="83"/>
      <c r="R41" s="78"/>
      <c r="S41" s="83"/>
      <c r="T41" s="83"/>
      <c r="U41" s="83"/>
      <c r="V41" s="83"/>
      <c r="W41" s="78"/>
    </row>
    <row r="42" spans="1:23" ht="48" x14ac:dyDescent="0.2">
      <c r="A42" s="43">
        <v>37</v>
      </c>
      <c r="B42" s="44" t="s">
        <v>42</v>
      </c>
      <c r="C42" s="45" t="s">
        <v>84</v>
      </c>
      <c r="D42" s="46">
        <v>2</v>
      </c>
      <c r="E42" s="89">
        <v>60681.599999999999</v>
      </c>
      <c r="F42" s="47">
        <f t="shared" si="0"/>
        <v>121363.2</v>
      </c>
      <c r="G42" s="83"/>
      <c r="H42" s="83"/>
      <c r="I42" s="83">
        <v>60681</v>
      </c>
      <c r="J42" s="96">
        <v>60281</v>
      </c>
      <c r="K42" s="83"/>
      <c r="L42" s="83"/>
      <c r="M42" s="83"/>
      <c r="N42" s="100"/>
      <c r="O42" s="100"/>
      <c r="P42" s="100"/>
      <c r="Q42" s="83"/>
      <c r="R42" s="78"/>
      <c r="S42" s="83"/>
      <c r="T42" s="83"/>
      <c r="U42" s="83"/>
      <c r="V42" s="83"/>
      <c r="W42" s="78"/>
    </row>
    <row r="43" spans="1:23" ht="24" x14ac:dyDescent="0.2">
      <c r="A43" s="43">
        <v>38</v>
      </c>
      <c r="B43" s="44" t="s">
        <v>41</v>
      </c>
      <c r="C43" s="45" t="s">
        <v>84</v>
      </c>
      <c r="D43" s="46">
        <v>2</v>
      </c>
      <c r="E43" s="89">
        <v>40219.200000000004</v>
      </c>
      <c r="F43" s="47">
        <f t="shared" si="0"/>
        <v>80438.400000000009</v>
      </c>
      <c r="G43" s="83"/>
      <c r="H43" s="83"/>
      <c r="I43" s="83">
        <v>40219</v>
      </c>
      <c r="J43" s="96">
        <v>39819</v>
      </c>
      <c r="K43" s="83"/>
      <c r="L43" s="83"/>
      <c r="M43" s="83"/>
      <c r="N43" s="100"/>
      <c r="O43" s="100"/>
      <c r="P43" s="100"/>
      <c r="Q43" s="83"/>
      <c r="R43" s="78"/>
      <c r="S43" s="83"/>
      <c r="T43" s="83"/>
      <c r="U43" s="83"/>
      <c r="V43" s="83"/>
      <c r="W43" s="78"/>
    </row>
    <row r="44" spans="1:23" ht="24" x14ac:dyDescent="0.2">
      <c r="A44" s="43">
        <v>39</v>
      </c>
      <c r="B44" s="44" t="s">
        <v>40</v>
      </c>
      <c r="C44" s="45" t="s">
        <v>84</v>
      </c>
      <c r="D44" s="46">
        <v>1</v>
      </c>
      <c r="E44" s="89">
        <v>450172.80000000005</v>
      </c>
      <c r="F44" s="47">
        <f t="shared" si="0"/>
        <v>450172.80000000005</v>
      </c>
      <c r="G44" s="83"/>
      <c r="H44" s="83"/>
      <c r="I44" s="83">
        <v>450172</v>
      </c>
      <c r="J44" s="96">
        <v>449772</v>
      </c>
      <c r="K44" s="83"/>
      <c r="L44" s="83"/>
      <c r="M44" s="83"/>
      <c r="N44" s="101">
        <v>2960000</v>
      </c>
      <c r="O44" s="100">
        <v>230000</v>
      </c>
      <c r="P44" s="100"/>
      <c r="Q44" s="83"/>
      <c r="R44" s="78"/>
      <c r="S44" s="83"/>
      <c r="T44" s="83"/>
      <c r="U44" s="83"/>
      <c r="V44" s="83"/>
      <c r="W44" s="78"/>
    </row>
    <row r="45" spans="1:23" ht="60" x14ac:dyDescent="0.2">
      <c r="A45" s="43">
        <v>40</v>
      </c>
      <c r="B45" s="44" t="s">
        <v>39</v>
      </c>
      <c r="C45" s="45" t="s">
        <v>84</v>
      </c>
      <c r="D45" s="46">
        <v>1</v>
      </c>
      <c r="E45" s="89">
        <v>88200</v>
      </c>
      <c r="F45" s="47">
        <f t="shared" si="0"/>
        <v>88200</v>
      </c>
      <c r="G45" s="83"/>
      <c r="H45" s="83"/>
      <c r="I45" s="83">
        <v>88200</v>
      </c>
      <c r="J45" s="96">
        <v>87800</v>
      </c>
      <c r="K45" s="83"/>
      <c r="L45" s="83"/>
      <c r="M45" s="83"/>
      <c r="N45" s="100"/>
      <c r="O45" s="100"/>
      <c r="P45" s="100"/>
      <c r="Q45" s="83"/>
      <c r="R45" s="78"/>
      <c r="S45" s="83"/>
      <c r="T45" s="83"/>
      <c r="U45" s="83"/>
      <c r="V45" s="83"/>
      <c r="W45" s="78"/>
    </row>
    <row r="46" spans="1:23" ht="24" x14ac:dyDescent="0.2">
      <c r="A46" s="43">
        <v>41</v>
      </c>
      <c r="B46" s="44" t="s">
        <v>38</v>
      </c>
      <c r="C46" s="45" t="s">
        <v>84</v>
      </c>
      <c r="D46" s="46">
        <v>1</v>
      </c>
      <c r="E46" s="89">
        <v>80438.400000000009</v>
      </c>
      <c r="F46" s="47">
        <f t="shared" si="0"/>
        <v>80438.400000000009</v>
      </c>
      <c r="G46" s="83"/>
      <c r="H46" s="83"/>
      <c r="I46" s="83">
        <v>80438</v>
      </c>
      <c r="J46" s="96">
        <v>80038</v>
      </c>
      <c r="K46" s="83"/>
      <c r="L46" s="83"/>
      <c r="M46" s="83"/>
      <c r="N46" s="100"/>
      <c r="O46" s="100"/>
      <c r="P46" s="100"/>
      <c r="Q46" s="83"/>
      <c r="R46" s="78"/>
      <c r="S46" s="83"/>
      <c r="T46" s="83"/>
      <c r="U46" s="83"/>
      <c r="V46" s="83"/>
      <c r="W46" s="78"/>
    </row>
    <row r="47" spans="1:23" ht="48" x14ac:dyDescent="0.2">
      <c r="A47" s="43">
        <v>42</v>
      </c>
      <c r="B47" s="44" t="s">
        <v>37</v>
      </c>
      <c r="C47" s="45" t="s">
        <v>84</v>
      </c>
      <c r="D47" s="46">
        <v>2</v>
      </c>
      <c r="E47" s="89">
        <v>213091.20000000004</v>
      </c>
      <c r="F47" s="47">
        <f t="shared" si="0"/>
        <v>426182.40000000008</v>
      </c>
      <c r="G47" s="83"/>
      <c r="H47" s="83"/>
      <c r="I47" s="83">
        <v>213091</v>
      </c>
      <c r="J47" s="96">
        <v>212691</v>
      </c>
      <c r="K47" s="83"/>
      <c r="L47" s="83"/>
      <c r="M47" s="83"/>
      <c r="N47" s="100"/>
      <c r="O47" s="100"/>
      <c r="P47" s="100"/>
      <c r="Q47" s="83"/>
      <c r="R47" s="78"/>
      <c r="S47" s="83"/>
      <c r="T47" s="83"/>
      <c r="U47" s="83"/>
      <c r="V47" s="83"/>
      <c r="W47" s="78"/>
    </row>
    <row r="48" spans="1:23" ht="36" x14ac:dyDescent="0.2">
      <c r="A48" s="43">
        <v>43</v>
      </c>
      <c r="B48" s="44" t="s">
        <v>36</v>
      </c>
      <c r="C48" s="45" t="s">
        <v>84</v>
      </c>
      <c r="D48" s="46">
        <v>2</v>
      </c>
      <c r="E48" s="89">
        <v>198273.6</v>
      </c>
      <c r="F48" s="47">
        <f t="shared" si="0"/>
        <v>396547.2</v>
      </c>
      <c r="G48" s="83"/>
      <c r="H48" s="83"/>
      <c r="I48" s="83">
        <v>198273</v>
      </c>
      <c r="J48" s="96">
        <v>197873</v>
      </c>
      <c r="K48" s="83"/>
      <c r="L48" s="83"/>
      <c r="M48" s="83"/>
      <c r="N48" s="100"/>
      <c r="O48" s="100"/>
      <c r="P48" s="100"/>
      <c r="Q48" s="83"/>
      <c r="R48" s="78"/>
      <c r="S48" s="83"/>
      <c r="T48" s="83"/>
      <c r="U48" s="83"/>
      <c r="V48" s="83"/>
      <c r="W48" s="78"/>
    </row>
    <row r="49" spans="1:23" ht="48" x14ac:dyDescent="0.2">
      <c r="A49" s="43">
        <v>44</v>
      </c>
      <c r="B49" s="44" t="s">
        <v>35</v>
      </c>
      <c r="C49" s="45" t="s">
        <v>84</v>
      </c>
      <c r="D49" s="46">
        <v>5</v>
      </c>
      <c r="E49" s="89">
        <v>175694.40000000002</v>
      </c>
      <c r="F49" s="47">
        <f t="shared" si="0"/>
        <v>878472.00000000012</v>
      </c>
      <c r="G49" s="83"/>
      <c r="H49" s="83"/>
      <c r="I49" s="83">
        <v>175694</v>
      </c>
      <c r="J49" s="96">
        <v>175294</v>
      </c>
      <c r="K49" s="83"/>
      <c r="L49" s="83"/>
      <c r="M49" s="83"/>
      <c r="N49" s="100"/>
      <c r="O49" s="100"/>
      <c r="P49" s="100"/>
      <c r="Q49" s="83"/>
      <c r="R49" s="78"/>
      <c r="S49" s="83"/>
      <c r="T49" s="83"/>
      <c r="U49" s="83"/>
      <c r="V49" s="83"/>
      <c r="W49" s="78"/>
    </row>
    <row r="50" spans="1:23" ht="108" x14ac:dyDescent="0.2">
      <c r="A50" s="43">
        <v>45</v>
      </c>
      <c r="B50" s="44" t="s">
        <v>34</v>
      </c>
      <c r="C50" s="45" t="s">
        <v>84</v>
      </c>
      <c r="D50" s="46">
        <v>3</v>
      </c>
      <c r="E50" s="89">
        <v>91728</v>
      </c>
      <c r="F50" s="47">
        <f t="shared" si="0"/>
        <v>275184</v>
      </c>
      <c r="G50" s="83"/>
      <c r="H50" s="83"/>
      <c r="I50" s="83">
        <v>91728</v>
      </c>
      <c r="J50" s="96">
        <v>91328</v>
      </c>
      <c r="K50" s="83"/>
      <c r="L50" s="83"/>
      <c r="M50" s="83"/>
      <c r="N50" s="100"/>
      <c r="O50" s="100"/>
      <c r="P50" s="100"/>
      <c r="Q50" s="83"/>
      <c r="R50" s="78"/>
      <c r="S50" s="83"/>
      <c r="T50" s="83"/>
      <c r="U50" s="83"/>
      <c r="V50" s="83"/>
      <c r="W50" s="78"/>
    </row>
    <row r="51" spans="1:23" ht="24" x14ac:dyDescent="0.2">
      <c r="A51" s="43">
        <v>46</v>
      </c>
      <c r="B51" s="44" t="s">
        <v>33</v>
      </c>
      <c r="C51" s="45" t="s">
        <v>84</v>
      </c>
      <c r="D51" s="46">
        <v>3</v>
      </c>
      <c r="E51" s="89">
        <v>220852.80000000002</v>
      </c>
      <c r="F51" s="47">
        <f t="shared" si="0"/>
        <v>662558.4</v>
      </c>
      <c r="G51" s="83"/>
      <c r="H51" s="83"/>
      <c r="I51" s="83">
        <v>220852</v>
      </c>
      <c r="J51" s="96">
        <v>220452</v>
      </c>
      <c r="K51" s="83"/>
      <c r="L51" s="83"/>
      <c r="M51" s="83"/>
      <c r="N51" s="100"/>
      <c r="O51" s="100"/>
      <c r="P51" s="100"/>
      <c r="Q51" s="83"/>
      <c r="R51" s="78"/>
      <c r="S51" s="83"/>
      <c r="T51" s="83"/>
      <c r="U51" s="83"/>
      <c r="V51" s="83"/>
      <c r="W51" s="78"/>
    </row>
    <row r="52" spans="1:23" ht="48" x14ac:dyDescent="0.2">
      <c r="A52" s="43">
        <v>47</v>
      </c>
      <c r="B52" s="44" t="s">
        <v>32</v>
      </c>
      <c r="C52" s="45" t="s">
        <v>84</v>
      </c>
      <c r="D52" s="46">
        <v>1</v>
      </c>
      <c r="E52" s="89">
        <v>120657.60000000001</v>
      </c>
      <c r="F52" s="47">
        <f t="shared" si="0"/>
        <v>120657.60000000001</v>
      </c>
      <c r="G52" s="83"/>
      <c r="H52" s="83"/>
      <c r="I52" s="83">
        <v>120657</v>
      </c>
      <c r="J52" s="96">
        <v>120257</v>
      </c>
      <c r="K52" s="83"/>
      <c r="L52" s="83"/>
      <c r="M52" s="83"/>
      <c r="N52" s="100"/>
      <c r="O52" s="100"/>
      <c r="P52" s="100"/>
      <c r="Q52" s="83"/>
      <c r="R52" s="78"/>
      <c r="S52" s="83"/>
      <c r="T52" s="83"/>
      <c r="U52" s="83"/>
      <c r="V52" s="83"/>
      <c r="W52" s="78"/>
    </row>
    <row r="53" spans="1:23" ht="36" x14ac:dyDescent="0.2">
      <c r="A53" s="43">
        <v>48</v>
      </c>
      <c r="B53" s="44" t="s">
        <v>31</v>
      </c>
      <c r="C53" s="45" t="s">
        <v>84</v>
      </c>
      <c r="D53" s="46">
        <v>2</v>
      </c>
      <c r="E53" s="89">
        <v>270244.80000000005</v>
      </c>
      <c r="F53" s="47">
        <f t="shared" si="0"/>
        <v>540489.60000000009</v>
      </c>
      <c r="G53" s="83"/>
      <c r="H53" s="83"/>
      <c r="I53" s="83">
        <v>270244</v>
      </c>
      <c r="J53" s="96">
        <v>269844</v>
      </c>
      <c r="K53" s="83"/>
      <c r="L53" s="83"/>
      <c r="M53" s="83"/>
      <c r="N53" s="100"/>
      <c r="O53" s="100"/>
      <c r="P53" s="100"/>
      <c r="Q53" s="83"/>
      <c r="R53" s="78"/>
      <c r="S53" s="83"/>
      <c r="T53" s="83"/>
      <c r="U53" s="83"/>
      <c r="V53" s="83"/>
      <c r="W53" s="78"/>
    </row>
    <row r="54" spans="1:23" ht="36" x14ac:dyDescent="0.2">
      <c r="A54" s="43">
        <v>49</v>
      </c>
      <c r="B54" s="44" t="s">
        <v>30</v>
      </c>
      <c r="C54" s="45" t="s">
        <v>84</v>
      </c>
      <c r="D54" s="46">
        <v>2</v>
      </c>
      <c r="E54" s="89">
        <v>122774.40000000002</v>
      </c>
      <c r="F54" s="47">
        <f t="shared" si="0"/>
        <v>245548.80000000005</v>
      </c>
      <c r="G54" s="83"/>
      <c r="H54" s="83"/>
      <c r="I54" s="83">
        <v>122774</v>
      </c>
      <c r="J54" s="96">
        <v>122374</v>
      </c>
      <c r="K54" s="83"/>
      <c r="L54" s="83"/>
      <c r="M54" s="83"/>
      <c r="N54" s="100"/>
      <c r="O54" s="100"/>
      <c r="P54" s="100"/>
      <c r="Q54" s="83"/>
      <c r="R54" s="78"/>
      <c r="S54" s="83"/>
      <c r="T54" s="83"/>
      <c r="U54" s="83"/>
      <c r="V54" s="83"/>
      <c r="W54" s="78"/>
    </row>
    <row r="55" spans="1:23" x14ac:dyDescent="0.2">
      <c r="A55" s="43">
        <v>50</v>
      </c>
      <c r="B55" s="44" t="s">
        <v>29</v>
      </c>
      <c r="C55" s="45" t="s">
        <v>84</v>
      </c>
      <c r="D55" s="46">
        <v>1</v>
      </c>
      <c r="E55" s="89">
        <v>446644.80000000005</v>
      </c>
      <c r="F55" s="47">
        <f t="shared" si="0"/>
        <v>446644.80000000005</v>
      </c>
      <c r="G55" s="83"/>
      <c r="H55" s="83"/>
      <c r="I55" s="83">
        <v>446644</v>
      </c>
      <c r="J55" s="96">
        <v>446244</v>
      </c>
      <c r="K55" s="83"/>
      <c r="L55" s="83"/>
      <c r="M55" s="83"/>
      <c r="N55" s="100"/>
      <c r="O55" s="100"/>
      <c r="P55" s="100"/>
      <c r="Q55" s="83"/>
      <c r="R55" s="78"/>
      <c r="S55" s="83"/>
      <c r="T55" s="83"/>
      <c r="U55" s="83"/>
      <c r="V55" s="83"/>
      <c r="W55" s="78"/>
    </row>
    <row r="56" spans="1:23" x14ac:dyDescent="0.2">
      <c r="A56" s="43">
        <v>51</v>
      </c>
      <c r="B56" s="44" t="s">
        <v>28</v>
      </c>
      <c r="C56" s="45" t="s">
        <v>84</v>
      </c>
      <c r="D56" s="46">
        <v>1</v>
      </c>
      <c r="E56" s="89">
        <v>342921.60000000003</v>
      </c>
      <c r="F56" s="47">
        <f t="shared" si="0"/>
        <v>342921.60000000003</v>
      </c>
      <c r="G56" s="83"/>
      <c r="H56" s="83"/>
      <c r="I56" s="83">
        <v>342921</v>
      </c>
      <c r="J56" s="96">
        <v>342521</v>
      </c>
      <c r="K56" s="83"/>
      <c r="L56" s="83"/>
      <c r="M56" s="83"/>
      <c r="N56" s="100"/>
      <c r="O56" s="100"/>
      <c r="P56" s="100"/>
      <c r="Q56" s="83"/>
      <c r="R56" s="78"/>
      <c r="S56" s="83"/>
      <c r="T56" s="83"/>
      <c r="U56" s="83"/>
      <c r="V56" s="83"/>
      <c r="W56" s="78"/>
    </row>
    <row r="57" spans="1:23" ht="24" x14ac:dyDescent="0.2">
      <c r="A57" s="43">
        <v>52</v>
      </c>
      <c r="B57" s="48" t="s">
        <v>27</v>
      </c>
      <c r="C57" s="45" t="s">
        <v>84</v>
      </c>
      <c r="D57" s="49">
        <v>2</v>
      </c>
      <c r="E57" s="90">
        <v>352854</v>
      </c>
      <c r="F57" s="47">
        <f t="shared" si="0"/>
        <v>705708</v>
      </c>
      <c r="G57" s="83"/>
      <c r="H57" s="83"/>
      <c r="I57" s="83"/>
      <c r="J57" s="83"/>
      <c r="K57" s="83"/>
      <c r="L57" s="83"/>
      <c r="M57" s="83"/>
      <c r="N57" s="100"/>
      <c r="O57" s="100"/>
      <c r="P57" s="100"/>
      <c r="Q57" s="96">
        <v>349360</v>
      </c>
      <c r="R57" s="90">
        <v>352854</v>
      </c>
      <c r="S57" s="83"/>
      <c r="T57" s="83"/>
      <c r="U57" s="83"/>
      <c r="V57" s="83"/>
      <c r="W57" s="78"/>
    </row>
    <row r="58" spans="1:23" ht="24" x14ac:dyDescent="0.2">
      <c r="A58" s="43">
        <v>53</v>
      </c>
      <c r="B58" s="48" t="s">
        <v>26</v>
      </c>
      <c r="C58" s="45" t="s">
        <v>84</v>
      </c>
      <c r="D58" s="49">
        <v>1</v>
      </c>
      <c r="E58" s="90">
        <v>1693164</v>
      </c>
      <c r="F58" s="47">
        <f t="shared" si="0"/>
        <v>1693164</v>
      </c>
      <c r="G58" s="83"/>
      <c r="H58" s="83"/>
      <c r="I58" s="83"/>
      <c r="J58" s="83"/>
      <c r="K58" s="83"/>
      <c r="L58" s="83"/>
      <c r="M58" s="83"/>
      <c r="N58" s="100"/>
      <c r="O58" s="100"/>
      <c r="P58" s="100"/>
      <c r="Q58" s="96">
        <v>1676400</v>
      </c>
      <c r="R58" s="90">
        <v>1693164</v>
      </c>
      <c r="S58" s="83"/>
      <c r="T58" s="83"/>
      <c r="U58" s="83"/>
      <c r="V58" s="83"/>
      <c r="W58" s="78"/>
    </row>
    <row r="59" spans="1:23" ht="24" x14ac:dyDescent="0.2">
      <c r="A59" s="43">
        <v>54</v>
      </c>
      <c r="B59" s="48" t="s">
        <v>25</v>
      </c>
      <c r="C59" s="45" t="s">
        <v>84</v>
      </c>
      <c r="D59" s="49">
        <v>10</v>
      </c>
      <c r="E59" s="90">
        <v>61327</v>
      </c>
      <c r="F59" s="47">
        <f t="shared" si="0"/>
        <v>613270</v>
      </c>
      <c r="G59" s="83"/>
      <c r="H59" s="83"/>
      <c r="I59" s="83"/>
      <c r="J59" s="83"/>
      <c r="K59" s="83"/>
      <c r="L59" s="83"/>
      <c r="M59" s="83"/>
      <c r="N59" s="100"/>
      <c r="O59" s="100"/>
      <c r="P59" s="100"/>
      <c r="Q59" s="96">
        <v>60720</v>
      </c>
      <c r="R59" s="90">
        <v>61327</v>
      </c>
      <c r="S59" s="83"/>
      <c r="T59" s="83"/>
      <c r="U59" s="83"/>
      <c r="V59" s="83"/>
      <c r="W59" s="78"/>
    </row>
    <row r="60" spans="1:23" x14ac:dyDescent="0.2">
      <c r="A60" s="43">
        <v>55</v>
      </c>
      <c r="B60" s="50" t="s">
        <v>24</v>
      </c>
      <c r="C60" s="45" t="s">
        <v>84</v>
      </c>
      <c r="D60" s="51">
        <v>1</v>
      </c>
      <c r="E60" s="90">
        <v>493284</v>
      </c>
      <c r="F60" s="47">
        <f t="shared" si="0"/>
        <v>493284</v>
      </c>
      <c r="G60" s="83"/>
      <c r="H60" s="83"/>
      <c r="I60" s="83"/>
      <c r="J60" s="83"/>
      <c r="K60" s="83"/>
      <c r="L60" s="83"/>
      <c r="M60" s="83"/>
      <c r="N60" s="100"/>
      <c r="O60" s="100"/>
      <c r="P60" s="100"/>
      <c r="Q60" s="96">
        <v>488400</v>
      </c>
      <c r="R60" s="90">
        <v>493284</v>
      </c>
      <c r="S60" s="83"/>
      <c r="T60" s="83"/>
      <c r="U60" s="83"/>
      <c r="V60" s="83"/>
      <c r="W60" s="78"/>
    </row>
    <row r="61" spans="1:23" x14ac:dyDescent="0.2">
      <c r="A61" s="43">
        <v>56</v>
      </c>
      <c r="B61" s="50" t="s">
        <v>22</v>
      </c>
      <c r="C61" s="45" t="s">
        <v>84</v>
      </c>
      <c r="D61" s="45">
        <v>3</v>
      </c>
      <c r="E61" s="90">
        <v>51550</v>
      </c>
      <c r="F61" s="47">
        <f t="shared" si="0"/>
        <v>154650</v>
      </c>
      <c r="G61" s="83"/>
      <c r="H61" s="83"/>
      <c r="I61" s="83"/>
      <c r="J61" s="83"/>
      <c r="K61" s="83"/>
      <c r="L61" s="83"/>
      <c r="M61" s="83"/>
      <c r="N61" s="100"/>
      <c r="O61" s="100"/>
      <c r="P61" s="100"/>
      <c r="Q61" s="96">
        <v>51040</v>
      </c>
      <c r="R61" s="90">
        <v>51550</v>
      </c>
      <c r="S61" s="83"/>
      <c r="T61" s="83"/>
      <c r="U61" s="83"/>
      <c r="V61" s="83"/>
      <c r="W61" s="78"/>
    </row>
    <row r="62" spans="1:23" x14ac:dyDescent="0.2">
      <c r="A62" s="43">
        <v>57</v>
      </c>
      <c r="B62" s="50" t="s">
        <v>23</v>
      </c>
      <c r="C62" s="45" t="s">
        <v>84</v>
      </c>
      <c r="D62" s="45">
        <v>3</v>
      </c>
      <c r="E62" s="90">
        <v>70215</v>
      </c>
      <c r="F62" s="47">
        <f t="shared" si="0"/>
        <v>210645</v>
      </c>
      <c r="G62" s="83"/>
      <c r="H62" s="83"/>
      <c r="I62" s="83"/>
      <c r="J62" s="83"/>
      <c r="K62" s="83"/>
      <c r="L62" s="83"/>
      <c r="M62" s="83"/>
      <c r="N62" s="100"/>
      <c r="O62" s="100"/>
      <c r="P62" s="100"/>
      <c r="Q62" s="96">
        <v>69520</v>
      </c>
      <c r="R62" s="90">
        <v>70215</v>
      </c>
      <c r="S62" s="83"/>
      <c r="T62" s="83"/>
      <c r="U62" s="83"/>
      <c r="V62" s="83"/>
      <c r="W62" s="78"/>
    </row>
    <row r="63" spans="1:23" x14ac:dyDescent="0.2">
      <c r="A63" s="43">
        <v>58</v>
      </c>
      <c r="B63" s="50" t="s">
        <v>22</v>
      </c>
      <c r="C63" s="45" t="s">
        <v>84</v>
      </c>
      <c r="D63" s="52">
        <v>3</v>
      </c>
      <c r="E63" s="90">
        <v>49773</v>
      </c>
      <c r="F63" s="47">
        <f t="shared" si="0"/>
        <v>149319</v>
      </c>
      <c r="G63" s="83"/>
      <c r="H63" s="83"/>
      <c r="I63" s="83"/>
      <c r="J63" s="83"/>
      <c r="K63" s="83"/>
      <c r="L63" s="83"/>
      <c r="M63" s="83"/>
      <c r="N63" s="100"/>
      <c r="O63" s="100"/>
      <c r="P63" s="100"/>
      <c r="Q63" s="96">
        <v>49280</v>
      </c>
      <c r="R63" s="90">
        <v>49773</v>
      </c>
      <c r="S63" s="83"/>
      <c r="T63" s="83"/>
      <c r="U63" s="83"/>
      <c r="V63" s="83"/>
      <c r="W63" s="78"/>
    </row>
    <row r="64" spans="1:23" x14ac:dyDescent="0.2">
      <c r="A64" s="43">
        <v>59</v>
      </c>
      <c r="B64" s="50" t="s">
        <v>21</v>
      </c>
      <c r="C64" s="45" t="s">
        <v>84</v>
      </c>
      <c r="D64" s="52">
        <v>3</v>
      </c>
      <c r="E64" s="90">
        <v>54217</v>
      </c>
      <c r="F64" s="47">
        <f t="shared" si="0"/>
        <v>162651</v>
      </c>
      <c r="G64" s="83"/>
      <c r="H64" s="83"/>
      <c r="I64" s="83"/>
      <c r="J64" s="83"/>
      <c r="K64" s="83"/>
      <c r="L64" s="83"/>
      <c r="M64" s="83"/>
      <c r="N64" s="100"/>
      <c r="O64" s="100"/>
      <c r="P64" s="100"/>
      <c r="Q64" s="96">
        <v>53680</v>
      </c>
      <c r="R64" s="90">
        <v>54217</v>
      </c>
      <c r="S64" s="83"/>
      <c r="T64" s="83"/>
      <c r="U64" s="83"/>
      <c r="V64" s="83"/>
      <c r="W64" s="78"/>
    </row>
    <row r="65" spans="1:23" x14ac:dyDescent="0.2">
      <c r="A65" s="43">
        <v>60</v>
      </c>
      <c r="B65" s="53" t="s">
        <v>20</v>
      </c>
      <c r="C65" s="45" t="s">
        <v>84</v>
      </c>
      <c r="D65" s="52">
        <v>6</v>
      </c>
      <c r="E65" s="90">
        <v>43619</v>
      </c>
      <c r="F65" s="47">
        <f t="shared" si="0"/>
        <v>261714</v>
      </c>
      <c r="G65" s="83"/>
      <c r="H65" s="83"/>
      <c r="I65" s="83"/>
      <c r="J65" s="83"/>
      <c r="K65" s="83"/>
      <c r="L65" s="83"/>
      <c r="M65" s="83"/>
      <c r="N65" s="100"/>
      <c r="O65" s="100"/>
      <c r="P65" s="100"/>
      <c r="Q65" s="96">
        <v>41542</v>
      </c>
      <c r="R65" s="90">
        <v>43619</v>
      </c>
      <c r="S65" s="83"/>
      <c r="T65" s="83"/>
      <c r="U65" s="83"/>
      <c r="V65" s="83"/>
      <c r="W65" s="78"/>
    </row>
    <row r="66" spans="1:23" x14ac:dyDescent="0.2">
      <c r="A66" s="43">
        <v>61</v>
      </c>
      <c r="B66" s="53" t="s">
        <v>19</v>
      </c>
      <c r="C66" s="45" t="s">
        <v>84</v>
      </c>
      <c r="D66" s="52">
        <v>6</v>
      </c>
      <c r="E66" s="90">
        <v>43619</v>
      </c>
      <c r="F66" s="47">
        <f t="shared" si="0"/>
        <v>261714</v>
      </c>
      <c r="G66" s="83"/>
      <c r="H66" s="83"/>
      <c r="I66" s="83"/>
      <c r="J66" s="83"/>
      <c r="K66" s="83"/>
      <c r="L66" s="83"/>
      <c r="M66" s="83"/>
      <c r="N66" s="100"/>
      <c r="O66" s="100"/>
      <c r="P66" s="100"/>
      <c r="Q66" s="96">
        <v>41542</v>
      </c>
      <c r="R66" s="90">
        <v>43619</v>
      </c>
      <c r="S66" s="83"/>
      <c r="T66" s="83"/>
      <c r="U66" s="83"/>
      <c r="V66" s="83"/>
      <c r="W66" s="78"/>
    </row>
    <row r="67" spans="1:23" x14ac:dyDescent="0.2">
      <c r="A67" s="54">
        <v>62</v>
      </c>
      <c r="B67" s="55" t="s">
        <v>18</v>
      </c>
      <c r="C67" s="56" t="s">
        <v>85</v>
      </c>
      <c r="D67" s="56">
        <v>1</v>
      </c>
      <c r="E67" s="91">
        <v>4395750</v>
      </c>
      <c r="F67" s="57">
        <v>4395750</v>
      </c>
      <c r="G67" s="83">
        <v>4394000</v>
      </c>
      <c r="H67" s="83"/>
      <c r="I67" s="83"/>
      <c r="J67" s="83"/>
      <c r="K67" s="83"/>
      <c r="L67" s="83"/>
      <c r="M67" s="83"/>
      <c r="N67" s="100"/>
      <c r="O67" s="100"/>
      <c r="P67" s="100"/>
      <c r="Q67" s="83"/>
      <c r="R67" s="78"/>
      <c r="S67" s="83"/>
      <c r="T67" s="83"/>
      <c r="U67" s="83"/>
      <c r="V67" s="83"/>
      <c r="W67" s="78"/>
    </row>
    <row r="68" spans="1:23" x14ac:dyDescent="0.2">
      <c r="A68" s="54">
        <v>63</v>
      </c>
      <c r="B68" s="58" t="s">
        <v>17</v>
      </c>
      <c r="C68" s="59" t="s">
        <v>85</v>
      </c>
      <c r="D68" s="60">
        <v>1</v>
      </c>
      <c r="E68" s="91">
        <v>2973000</v>
      </c>
      <c r="F68" s="57">
        <f>E68*D68</f>
        <v>2973000</v>
      </c>
      <c r="G68" s="83"/>
      <c r="H68" s="83"/>
      <c r="I68" s="83"/>
      <c r="J68" s="83"/>
      <c r="K68" s="83"/>
      <c r="L68" s="83"/>
      <c r="M68" s="83"/>
      <c r="N68" s="100"/>
      <c r="O68" s="100"/>
      <c r="P68" s="100"/>
      <c r="Q68" s="83"/>
      <c r="R68" s="78"/>
      <c r="S68" s="96">
        <v>2940000</v>
      </c>
      <c r="T68" s="83">
        <v>2970000</v>
      </c>
      <c r="U68" s="83"/>
      <c r="V68" s="83"/>
      <c r="W68" s="78"/>
    </row>
    <row r="69" spans="1:23" s="66" customFormat="1" x14ac:dyDescent="0.25">
      <c r="A69" s="61">
        <v>64</v>
      </c>
      <c r="B69" s="62" t="s">
        <v>2</v>
      </c>
      <c r="C69" s="63" t="s">
        <v>84</v>
      </c>
      <c r="D69" s="64">
        <v>10</v>
      </c>
      <c r="E69" s="92">
        <v>28700</v>
      </c>
      <c r="F69" s="47">
        <f t="shared" ref="F69:F81" si="1">E69*D69</f>
        <v>287000</v>
      </c>
      <c r="G69" s="84"/>
      <c r="H69" s="84"/>
      <c r="I69" s="84"/>
      <c r="J69" s="84"/>
      <c r="K69" s="84"/>
      <c r="L69" s="84"/>
      <c r="M69" s="84"/>
      <c r="N69" s="102"/>
      <c r="O69" s="102"/>
      <c r="P69" s="102"/>
      <c r="Q69" s="84"/>
      <c r="R69" s="79"/>
      <c r="S69" s="84"/>
      <c r="T69" s="84"/>
      <c r="U69" s="84"/>
      <c r="V69" s="95">
        <v>28650</v>
      </c>
      <c r="W69" s="79"/>
    </row>
    <row r="70" spans="1:23" s="66" customFormat="1" x14ac:dyDescent="0.25">
      <c r="A70" s="61">
        <v>65</v>
      </c>
      <c r="B70" s="67" t="s">
        <v>3</v>
      </c>
      <c r="C70" s="63" t="s">
        <v>84</v>
      </c>
      <c r="D70" s="68">
        <v>30</v>
      </c>
      <c r="E70" s="92">
        <v>17800</v>
      </c>
      <c r="F70" s="47">
        <f t="shared" si="1"/>
        <v>534000</v>
      </c>
      <c r="G70" s="84"/>
      <c r="H70" s="84"/>
      <c r="I70" s="84"/>
      <c r="J70" s="84"/>
      <c r="K70" s="84"/>
      <c r="L70" s="84"/>
      <c r="M70" s="84"/>
      <c r="N70" s="102"/>
      <c r="O70" s="102"/>
      <c r="P70" s="102"/>
      <c r="Q70" s="84"/>
      <c r="R70" s="79"/>
      <c r="S70" s="84"/>
      <c r="T70" s="84"/>
      <c r="U70" s="84"/>
      <c r="V70" s="95">
        <v>17790</v>
      </c>
      <c r="W70" s="79"/>
    </row>
    <row r="71" spans="1:23" s="66" customFormat="1" x14ac:dyDescent="0.25">
      <c r="A71" s="61">
        <v>66</v>
      </c>
      <c r="B71" s="69" t="s">
        <v>4</v>
      </c>
      <c r="C71" s="63" t="s">
        <v>84</v>
      </c>
      <c r="D71" s="64">
        <v>10</v>
      </c>
      <c r="E71" s="92">
        <v>55800</v>
      </c>
      <c r="F71" s="47">
        <f t="shared" si="1"/>
        <v>558000</v>
      </c>
      <c r="G71" s="84"/>
      <c r="H71" s="84"/>
      <c r="I71" s="84"/>
      <c r="J71" s="84"/>
      <c r="K71" s="84"/>
      <c r="L71" s="84"/>
      <c r="M71" s="84"/>
      <c r="N71" s="102"/>
      <c r="O71" s="102"/>
      <c r="P71" s="102"/>
      <c r="Q71" s="84"/>
      <c r="R71" s="79"/>
      <c r="S71" s="84"/>
      <c r="T71" s="84"/>
      <c r="U71" s="84"/>
      <c r="V71" s="95">
        <v>55790</v>
      </c>
      <c r="W71" s="79"/>
    </row>
    <row r="72" spans="1:23" s="66" customFormat="1" x14ac:dyDescent="0.25">
      <c r="A72" s="61">
        <v>67</v>
      </c>
      <c r="B72" s="62" t="s">
        <v>5</v>
      </c>
      <c r="C72" s="63" t="s">
        <v>84</v>
      </c>
      <c r="D72" s="64">
        <v>20</v>
      </c>
      <c r="E72" s="92">
        <v>4900</v>
      </c>
      <c r="F72" s="47">
        <f t="shared" si="1"/>
        <v>98000</v>
      </c>
      <c r="G72" s="84"/>
      <c r="H72" s="84"/>
      <c r="I72" s="84"/>
      <c r="J72" s="84"/>
      <c r="K72" s="84"/>
      <c r="L72" s="84"/>
      <c r="M72" s="84"/>
      <c r="N72" s="102"/>
      <c r="O72" s="102"/>
      <c r="P72" s="102"/>
      <c r="Q72" s="84"/>
      <c r="R72" s="79"/>
      <c r="S72" s="84"/>
      <c r="T72" s="84"/>
      <c r="U72" s="84"/>
      <c r="V72" s="95">
        <v>4890</v>
      </c>
      <c r="W72" s="79"/>
    </row>
    <row r="73" spans="1:23" s="66" customFormat="1" x14ac:dyDescent="0.25">
      <c r="A73" s="61">
        <v>68</v>
      </c>
      <c r="B73" s="70" t="s">
        <v>6</v>
      </c>
      <c r="C73" s="63" t="s">
        <v>84</v>
      </c>
      <c r="D73" s="64">
        <v>9</v>
      </c>
      <c r="E73" s="92">
        <v>23500</v>
      </c>
      <c r="F73" s="47">
        <f t="shared" si="1"/>
        <v>211500</v>
      </c>
      <c r="G73" s="84"/>
      <c r="H73" s="84"/>
      <c r="I73" s="84"/>
      <c r="J73" s="84"/>
      <c r="K73" s="84"/>
      <c r="L73" s="84"/>
      <c r="M73" s="84"/>
      <c r="N73" s="102"/>
      <c r="O73" s="102"/>
      <c r="P73" s="102"/>
      <c r="Q73" s="84"/>
      <c r="R73" s="79"/>
      <c r="S73" s="84"/>
      <c r="T73" s="84"/>
      <c r="U73" s="84"/>
      <c r="V73" s="95">
        <v>23450</v>
      </c>
      <c r="W73" s="79"/>
    </row>
    <row r="74" spans="1:23" s="66" customFormat="1" x14ac:dyDescent="0.25">
      <c r="A74" s="61">
        <v>69</v>
      </c>
      <c r="B74" s="70" t="s">
        <v>7</v>
      </c>
      <c r="C74" s="63" t="s">
        <v>84</v>
      </c>
      <c r="D74" s="64">
        <v>8</v>
      </c>
      <c r="E74" s="92">
        <v>23500</v>
      </c>
      <c r="F74" s="47">
        <f t="shared" si="1"/>
        <v>188000</v>
      </c>
      <c r="G74" s="84"/>
      <c r="H74" s="84"/>
      <c r="I74" s="84"/>
      <c r="J74" s="84"/>
      <c r="K74" s="84"/>
      <c r="L74" s="84"/>
      <c r="M74" s="84"/>
      <c r="N74" s="102"/>
      <c r="O74" s="102"/>
      <c r="P74" s="102"/>
      <c r="Q74" s="84"/>
      <c r="R74" s="79"/>
      <c r="S74" s="84"/>
      <c r="T74" s="84"/>
      <c r="U74" s="84"/>
      <c r="V74" s="95">
        <v>23450</v>
      </c>
      <c r="W74" s="79"/>
    </row>
    <row r="75" spans="1:23" s="66" customFormat="1" x14ac:dyDescent="0.25">
      <c r="A75" s="61">
        <v>70</v>
      </c>
      <c r="B75" s="62" t="s">
        <v>11</v>
      </c>
      <c r="C75" s="63" t="s">
        <v>86</v>
      </c>
      <c r="D75" s="64">
        <v>300</v>
      </c>
      <c r="E75" s="92">
        <v>2300</v>
      </c>
      <c r="F75" s="47">
        <f t="shared" si="1"/>
        <v>690000</v>
      </c>
      <c r="G75" s="84"/>
      <c r="H75" s="84"/>
      <c r="I75" s="84"/>
      <c r="J75" s="84"/>
      <c r="K75" s="84"/>
      <c r="L75" s="84"/>
      <c r="M75" s="84"/>
      <c r="N75" s="102"/>
      <c r="O75" s="102"/>
      <c r="P75" s="102">
        <v>1690</v>
      </c>
      <c r="Q75" s="84"/>
      <c r="R75" s="79"/>
      <c r="S75" s="84"/>
      <c r="T75" s="84"/>
      <c r="U75" s="104">
        <v>970</v>
      </c>
      <c r="V75" s="95">
        <v>2290</v>
      </c>
      <c r="W75" s="79"/>
    </row>
    <row r="76" spans="1:23" s="66" customFormat="1" x14ac:dyDescent="0.25">
      <c r="A76" s="43">
        <v>71</v>
      </c>
      <c r="B76" s="70" t="s">
        <v>16</v>
      </c>
      <c r="C76" s="63" t="s">
        <v>84</v>
      </c>
      <c r="D76" s="71">
        <v>50</v>
      </c>
      <c r="E76" s="93">
        <v>2500</v>
      </c>
      <c r="F76" s="47">
        <f t="shared" si="1"/>
        <v>125000</v>
      </c>
      <c r="G76" s="84"/>
      <c r="H76" s="84">
        <v>2495</v>
      </c>
      <c r="I76" s="84"/>
      <c r="J76" s="84"/>
      <c r="K76" s="95">
        <v>1450</v>
      </c>
      <c r="L76" s="84"/>
      <c r="M76" s="84"/>
      <c r="N76" s="102"/>
      <c r="O76" s="102"/>
      <c r="P76" s="102"/>
      <c r="Q76" s="84"/>
      <c r="R76" s="79"/>
      <c r="S76" s="84"/>
      <c r="T76" s="84"/>
      <c r="U76" s="84"/>
      <c r="V76" s="84"/>
      <c r="W76" s="79"/>
    </row>
    <row r="77" spans="1:23" s="66" customFormat="1" x14ac:dyDescent="0.25">
      <c r="A77" s="43">
        <v>72</v>
      </c>
      <c r="B77" s="67" t="s">
        <v>0</v>
      </c>
      <c r="C77" s="72" t="s">
        <v>84</v>
      </c>
      <c r="D77" s="71">
        <v>6600</v>
      </c>
      <c r="E77" s="93">
        <v>65</v>
      </c>
      <c r="F77" s="47">
        <f t="shared" si="1"/>
        <v>429000</v>
      </c>
      <c r="G77" s="84"/>
      <c r="H77" s="84"/>
      <c r="I77" s="84"/>
      <c r="J77" s="84"/>
      <c r="K77" s="84"/>
      <c r="L77" s="84"/>
      <c r="M77" s="84"/>
      <c r="N77" s="102"/>
      <c r="O77" s="102"/>
      <c r="P77" s="102"/>
      <c r="Q77" s="84"/>
      <c r="R77" s="79"/>
      <c r="S77" s="84"/>
      <c r="T77" s="84"/>
      <c r="U77" s="84"/>
      <c r="V77" s="84"/>
      <c r="W77" s="95">
        <v>60</v>
      </c>
    </row>
    <row r="78" spans="1:23" s="66" customFormat="1" x14ac:dyDescent="0.25">
      <c r="A78" s="61">
        <v>73</v>
      </c>
      <c r="B78" s="65" t="s">
        <v>15</v>
      </c>
      <c r="C78" s="45" t="s">
        <v>84</v>
      </c>
      <c r="D78" s="46">
        <v>6</v>
      </c>
      <c r="E78" s="93">
        <v>564000</v>
      </c>
      <c r="F78" s="47">
        <f t="shared" si="1"/>
        <v>3384000</v>
      </c>
      <c r="G78" s="84"/>
      <c r="H78" s="84"/>
      <c r="I78" s="84"/>
      <c r="J78" s="84"/>
      <c r="K78" s="84"/>
      <c r="L78" s="95">
        <v>470000</v>
      </c>
      <c r="M78" s="84">
        <v>507600</v>
      </c>
      <c r="N78" s="102"/>
      <c r="O78" s="102"/>
      <c r="P78" s="102"/>
      <c r="Q78" s="84"/>
      <c r="R78" s="79"/>
      <c r="S78" s="84"/>
      <c r="T78" s="84"/>
      <c r="U78" s="84"/>
      <c r="V78" s="84"/>
      <c r="W78" s="79"/>
    </row>
    <row r="79" spans="1:23" s="66" customFormat="1" x14ac:dyDescent="0.25">
      <c r="A79" s="61">
        <v>74</v>
      </c>
      <c r="B79" s="65" t="s">
        <v>14</v>
      </c>
      <c r="C79" s="45" t="s">
        <v>84</v>
      </c>
      <c r="D79" s="46">
        <v>4</v>
      </c>
      <c r="E79" s="93">
        <v>122364</v>
      </c>
      <c r="F79" s="47">
        <f t="shared" si="1"/>
        <v>489456</v>
      </c>
      <c r="G79" s="84"/>
      <c r="H79" s="84"/>
      <c r="I79" s="84"/>
      <c r="J79" s="84"/>
      <c r="K79" s="84"/>
      <c r="L79" s="95">
        <v>102000</v>
      </c>
      <c r="M79" s="84">
        <v>110128</v>
      </c>
      <c r="N79" s="102"/>
      <c r="O79" s="102"/>
      <c r="P79" s="102"/>
      <c r="Q79" s="84"/>
      <c r="R79" s="79"/>
      <c r="S79" s="84"/>
      <c r="T79" s="84"/>
      <c r="U79" s="84"/>
      <c r="V79" s="84"/>
      <c r="W79" s="79"/>
    </row>
    <row r="80" spans="1:23" s="66" customFormat="1" x14ac:dyDescent="0.25">
      <c r="A80" s="61">
        <v>75</v>
      </c>
      <c r="B80" s="65" t="s">
        <v>13</v>
      </c>
      <c r="C80" s="45" t="s">
        <v>84</v>
      </c>
      <c r="D80" s="46">
        <v>4</v>
      </c>
      <c r="E80" s="93">
        <v>160000</v>
      </c>
      <c r="F80" s="47">
        <f t="shared" si="1"/>
        <v>640000</v>
      </c>
      <c r="G80" s="84"/>
      <c r="H80" s="84"/>
      <c r="I80" s="84"/>
      <c r="J80" s="84"/>
      <c r="K80" s="84"/>
      <c r="L80" s="95">
        <v>133000</v>
      </c>
      <c r="M80" s="84">
        <v>144000</v>
      </c>
      <c r="N80" s="102"/>
      <c r="O80" s="102"/>
      <c r="P80" s="102"/>
      <c r="Q80" s="84"/>
      <c r="R80" s="79"/>
      <c r="S80" s="84"/>
      <c r="T80" s="84"/>
      <c r="U80" s="84"/>
      <c r="V80" s="84"/>
      <c r="W80" s="79"/>
    </row>
    <row r="81" spans="1:23" s="66" customFormat="1" x14ac:dyDescent="0.25">
      <c r="A81" s="61">
        <v>76</v>
      </c>
      <c r="B81" s="65" t="s">
        <v>12</v>
      </c>
      <c r="C81" s="45" t="s">
        <v>87</v>
      </c>
      <c r="D81" s="46">
        <v>400</v>
      </c>
      <c r="E81" s="93">
        <v>4700</v>
      </c>
      <c r="F81" s="47">
        <f t="shared" si="1"/>
        <v>1880000</v>
      </c>
      <c r="G81" s="84"/>
      <c r="H81" s="84"/>
      <c r="I81" s="84"/>
      <c r="J81" s="84"/>
      <c r="K81" s="84"/>
      <c r="L81" s="84">
        <v>4700</v>
      </c>
      <c r="M81" s="95">
        <v>4500</v>
      </c>
      <c r="N81" s="102"/>
      <c r="O81" s="102"/>
      <c r="P81" s="102">
        <v>1900</v>
      </c>
      <c r="Q81" s="84"/>
      <c r="R81" s="79"/>
      <c r="S81" s="84"/>
      <c r="T81" s="84"/>
      <c r="U81" s="84"/>
      <c r="V81" s="84"/>
      <c r="W81" s="79"/>
    </row>
    <row r="82" spans="1:23" ht="12.75" thickBot="1" x14ac:dyDescent="0.25">
      <c r="A82" s="73"/>
      <c r="B82" s="74" t="s">
        <v>1</v>
      </c>
      <c r="C82" s="75"/>
      <c r="D82" s="76"/>
      <c r="E82" s="94"/>
      <c r="F82" s="77">
        <f>SUM(F6:F81)</f>
        <v>41600653.20000001</v>
      </c>
    </row>
  </sheetData>
  <autoFilter ref="A4:W82"/>
  <mergeCells count="2">
    <mergeCell ref="D1:E1"/>
    <mergeCell ref="C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opLeftCell="A55" workbookViewId="0">
      <selection activeCell="B68" sqref="B68"/>
    </sheetView>
  </sheetViews>
  <sheetFormatPr defaultColWidth="8.85546875" defaultRowHeight="12" x14ac:dyDescent="0.2"/>
  <cols>
    <col min="1" max="1" width="3.85546875" style="25" customWidth="1"/>
    <col min="2" max="2" width="57.28515625" style="25" customWidth="1"/>
    <col min="3" max="3" width="7.140625" style="28" customWidth="1"/>
    <col min="4" max="4" width="9" style="29" customWidth="1"/>
    <col min="5" max="5" width="11" style="86" customWidth="1"/>
    <col min="6" max="7" width="12.85546875" style="27" customWidth="1"/>
    <col min="8" max="8" width="10" style="80" bestFit="1" customWidth="1"/>
    <col min="9" max="9" width="8.85546875" style="80"/>
    <col min="10" max="10" width="11.140625" style="80" customWidth="1"/>
    <col min="11" max="11" width="13.28515625" style="80" customWidth="1"/>
    <col min="12" max="14" width="8.85546875" style="80"/>
    <col min="15" max="15" width="11" style="97" customWidth="1"/>
    <col min="16" max="16" width="10.85546875" style="97" customWidth="1"/>
    <col min="17" max="17" width="8.85546875" style="97"/>
    <col min="18" max="18" width="10" style="80" bestFit="1" customWidth="1"/>
    <col min="19" max="19" width="10.42578125" style="25" customWidth="1"/>
    <col min="20" max="21" width="10" style="80" bestFit="1" customWidth="1"/>
    <col min="22" max="23" width="8.85546875" style="80"/>
    <col min="24" max="16384" width="8.85546875" style="25"/>
  </cols>
  <sheetData>
    <row r="1" spans="1:24" x14ac:dyDescent="0.2">
      <c r="C1" s="26"/>
      <c r="D1" s="127" t="s">
        <v>82</v>
      </c>
      <c r="E1" s="127"/>
    </row>
    <row r="2" spans="1:24" ht="12.75" customHeight="1" x14ac:dyDescent="0.2">
      <c r="C2" s="128"/>
      <c r="D2" s="128"/>
      <c r="E2" s="128"/>
    </row>
    <row r="3" spans="1:24" ht="12.75" thickBot="1" x14ac:dyDescent="0.25">
      <c r="Q3" s="103" t="s">
        <v>106</v>
      </c>
    </row>
    <row r="4" spans="1:24" s="36" customFormat="1" ht="48" x14ac:dyDescent="0.2">
      <c r="A4" s="30" t="s">
        <v>81</v>
      </c>
      <c r="B4" s="31" t="s">
        <v>10</v>
      </c>
      <c r="C4" s="32" t="s">
        <v>88</v>
      </c>
      <c r="D4" s="33" t="s">
        <v>79</v>
      </c>
      <c r="E4" s="87" t="s">
        <v>8</v>
      </c>
      <c r="F4" s="34" t="s">
        <v>9</v>
      </c>
      <c r="G4" s="106" t="s">
        <v>107</v>
      </c>
      <c r="H4" s="81" t="s">
        <v>89</v>
      </c>
      <c r="I4" s="85" t="s">
        <v>90</v>
      </c>
      <c r="J4" s="85" t="s">
        <v>91</v>
      </c>
      <c r="K4" s="85" t="s">
        <v>105</v>
      </c>
      <c r="L4" s="85" t="s">
        <v>92</v>
      </c>
      <c r="M4" s="85" t="s">
        <v>93</v>
      </c>
      <c r="N4" s="85" t="s">
        <v>94</v>
      </c>
      <c r="O4" s="98" t="s">
        <v>95</v>
      </c>
      <c r="P4" s="98" t="s">
        <v>96</v>
      </c>
      <c r="Q4" s="98" t="s">
        <v>97</v>
      </c>
      <c r="R4" s="85" t="s">
        <v>98</v>
      </c>
      <c r="S4" s="35" t="s">
        <v>99</v>
      </c>
      <c r="T4" s="81" t="s">
        <v>100</v>
      </c>
      <c r="U4" s="81" t="s">
        <v>101</v>
      </c>
      <c r="V4" s="85" t="s">
        <v>102</v>
      </c>
      <c r="W4" s="81" t="s">
        <v>103</v>
      </c>
      <c r="X4" s="35" t="s">
        <v>104</v>
      </c>
    </row>
    <row r="5" spans="1:24" s="36" customFormat="1" x14ac:dyDescent="0.2">
      <c r="A5" s="37">
        <v>1</v>
      </c>
      <c r="B5" s="38">
        <v>2</v>
      </c>
      <c r="C5" s="39">
        <v>4</v>
      </c>
      <c r="D5" s="40">
        <v>5</v>
      </c>
      <c r="E5" s="88">
        <v>6</v>
      </c>
      <c r="F5" s="41">
        <v>7</v>
      </c>
      <c r="G5" s="41"/>
      <c r="H5" s="82"/>
      <c r="I5" s="82"/>
      <c r="J5" s="82"/>
      <c r="K5" s="82"/>
      <c r="L5" s="82"/>
      <c r="M5" s="82"/>
      <c r="N5" s="82"/>
      <c r="O5" s="99"/>
      <c r="P5" s="99"/>
      <c r="Q5" s="99"/>
      <c r="R5" s="82"/>
      <c r="S5" s="42"/>
      <c r="T5" s="82"/>
      <c r="U5" s="82"/>
      <c r="V5" s="82"/>
      <c r="W5" s="82"/>
      <c r="X5" s="42"/>
    </row>
    <row r="6" spans="1:24" ht="48" x14ac:dyDescent="0.2">
      <c r="A6" s="43">
        <v>1</v>
      </c>
      <c r="B6" s="44" t="s">
        <v>78</v>
      </c>
      <c r="C6" s="45" t="s">
        <v>84</v>
      </c>
      <c r="D6" s="46">
        <v>1</v>
      </c>
      <c r="E6" s="107">
        <v>2239174</v>
      </c>
      <c r="F6" s="108">
        <f>D6*E6</f>
        <v>2239174</v>
      </c>
      <c r="G6" s="109" t="s">
        <v>105</v>
      </c>
      <c r="H6" s="83"/>
      <c r="I6" s="83"/>
      <c r="J6" s="83">
        <v>2239574</v>
      </c>
      <c r="K6" s="96">
        <v>2239174</v>
      </c>
      <c r="L6" s="83"/>
      <c r="M6" s="83"/>
      <c r="N6" s="83"/>
      <c r="O6" s="100">
        <v>1650000</v>
      </c>
      <c r="P6" s="100">
        <v>1420000</v>
      </c>
      <c r="Q6" s="100"/>
      <c r="R6" s="83"/>
      <c r="S6" s="78"/>
      <c r="T6" s="83"/>
      <c r="U6" s="83"/>
      <c r="V6" s="83"/>
      <c r="W6" s="83"/>
      <c r="X6" s="78"/>
    </row>
    <row r="7" spans="1:24" ht="60" x14ac:dyDescent="0.2">
      <c r="A7" s="43">
        <v>2</v>
      </c>
      <c r="B7" s="44" t="s">
        <v>77</v>
      </c>
      <c r="C7" s="45" t="s">
        <v>84</v>
      </c>
      <c r="D7" s="46">
        <v>1</v>
      </c>
      <c r="E7" s="107">
        <v>1649600</v>
      </c>
      <c r="F7" s="108">
        <f t="shared" ref="F7:F70" si="0">D7*E7</f>
        <v>1649600</v>
      </c>
      <c r="G7" s="109" t="s">
        <v>105</v>
      </c>
      <c r="H7" s="83"/>
      <c r="I7" s="83"/>
      <c r="J7" s="83">
        <v>1650000</v>
      </c>
      <c r="K7" s="96">
        <v>1649600</v>
      </c>
      <c r="L7" s="83"/>
      <c r="M7" s="83"/>
      <c r="N7" s="83"/>
      <c r="O7" s="100">
        <v>999000</v>
      </c>
      <c r="P7" s="100">
        <v>891000</v>
      </c>
      <c r="Q7" s="100"/>
      <c r="R7" s="83"/>
      <c r="S7" s="78"/>
      <c r="T7" s="83"/>
      <c r="U7" s="83"/>
      <c r="V7" s="83"/>
      <c r="W7" s="83"/>
      <c r="X7" s="78"/>
    </row>
    <row r="8" spans="1:24" ht="24" x14ac:dyDescent="0.2">
      <c r="A8" s="43">
        <v>3</v>
      </c>
      <c r="B8" s="44" t="s">
        <v>76</v>
      </c>
      <c r="C8" s="45" t="s">
        <v>84</v>
      </c>
      <c r="D8" s="46">
        <v>1</v>
      </c>
      <c r="E8" s="107">
        <v>69454</v>
      </c>
      <c r="F8" s="108">
        <f t="shared" si="0"/>
        <v>69454</v>
      </c>
      <c r="G8" s="109" t="s">
        <v>105</v>
      </c>
      <c r="H8" s="83"/>
      <c r="I8" s="83"/>
      <c r="J8" s="83">
        <v>69854</v>
      </c>
      <c r="K8" s="96">
        <v>69454</v>
      </c>
      <c r="L8" s="83"/>
      <c r="M8" s="83"/>
      <c r="N8" s="83"/>
      <c r="O8" s="100"/>
      <c r="P8" s="100"/>
      <c r="Q8" s="100"/>
      <c r="R8" s="83"/>
      <c r="S8" s="78"/>
      <c r="T8" s="83"/>
      <c r="U8" s="83"/>
      <c r="V8" s="83"/>
      <c r="W8" s="83"/>
      <c r="X8" s="78"/>
    </row>
    <row r="9" spans="1:24" ht="24" x14ac:dyDescent="0.2">
      <c r="A9" s="43">
        <v>4</v>
      </c>
      <c r="B9" s="44" t="s">
        <v>75</v>
      </c>
      <c r="C9" s="45" t="s">
        <v>84</v>
      </c>
      <c r="D9" s="46">
        <v>1</v>
      </c>
      <c r="E9" s="107">
        <v>84978</v>
      </c>
      <c r="F9" s="108">
        <f t="shared" si="0"/>
        <v>84978</v>
      </c>
      <c r="G9" s="109" t="s">
        <v>105</v>
      </c>
      <c r="H9" s="83"/>
      <c r="I9" s="83"/>
      <c r="J9" s="83">
        <v>85377</v>
      </c>
      <c r="K9" s="96">
        <v>84978</v>
      </c>
      <c r="L9" s="83"/>
      <c r="M9" s="83"/>
      <c r="N9" s="83"/>
      <c r="O9" s="100"/>
      <c r="P9" s="100"/>
      <c r="Q9" s="100"/>
      <c r="R9" s="83"/>
      <c r="S9" s="78"/>
      <c r="T9" s="83"/>
      <c r="U9" s="83"/>
      <c r="V9" s="83"/>
      <c r="W9" s="83"/>
      <c r="X9" s="78"/>
    </row>
    <row r="10" spans="1:24" ht="48" x14ac:dyDescent="0.2">
      <c r="A10" s="43">
        <v>5</v>
      </c>
      <c r="B10" s="44" t="s">
        <v>74</v>
      </c>
      <c r="C10" s="45" t="s">
        <v>84</v>
      </c>
      <c r="D10" s="46">
        <v>4</v>
      </c>
      <c r="E10" s="107">
        <v>291718</v>
      </c>
      <c r="F10" s="108">
        <f t="shared" si="0"/>
        <v>1166872</v>
      </c>
      <c r="G10" s="109" t="s">
        <v>105</v>
      </c>
      <c r="H10" s="83"/>
      <c r="I10" s="83"/>
      <c r="J10" s="83">
        <v>292118</v>
      </c>
      <c r="K10" s="96">
        <v>291718</v>
      </c>
      <c r="L10" s="83"/>
      <c r="M10" s="83"/>
      <c r="N10" s="83"/>
      <c r="O10" s="100"/>
      <c r="P10" s="100"/>
      <c r="Q10" s="100"/>
      <c r="R10" s="83"/>
      <c r="S10" s="78"/>
      <c r="T10" s="83"/>
      <c r="U10" s="83"/>
      <c r="V10" s="83"/>
      <c r="W10" s="83"/>
      <c r="X10" s="78"/>
    </row>
    <row r="11" spans="1:24" ht="36" x14ac:dyDescent="0.2">
      <c r="A11" s="43">
        <v>6</v>
      </c>
      <c r="B11" s="44" t="s">
        <v>73</v>
      </c>
      <c r="C11" s="45" t="s">
        <v>84</v>
      </c>
      <c r="D11" s="46">
        <v>3</v>
      </c>
      <c r="E11" s="107">
        <v>266316</v>
      </c>
      <c r="F11" s="108">
        <f t="shared" si="0"/>
        <v>798948</v>
      </c>
      <c r="G11" s="109" t="s">
        <v>105</v>
      </c>
      <c r="H11" s="83"/>
      <c r="I11" s="83"/>
      <c r="J11" s="83">
        <v>266716</v>
      </c>
      <c r="K11" s="96">
        <v>266316</v>
      </c>
      <c r="L11" s="83"/>
      <c r="M11" s="83"/>
      <c r="N11" s="83"/>
      <c r="O11" s="100"/>
      <c r="P11" s="100"/>
      <c r="Q11" s="100"/>
      <c r="R11" s="83"/>
      <c r="S11" s="78"/>
      <c r="T11" s="83"/>
      <c r="U11" s="83"/>
      <c r="V11" s="83"/>
      <c r="W11" s="83"/>
      <c r="X11" s="78"/>
    </row>
    <row r="12" spans="1:24" ht="36" x14ac:dyDescent="0.2">
      <c r="A12" s="43">
        <v>7</v>
      </c>
      <c r="B12" s="44" t="s">
        <v>72</v>
      </c>
      <c r="C12" s="45" t="s">
        <v>84</v>
      </c>
      <c r="D12" s="46">
        <v>1</v>
      </c>
      <c r="E12" s="107">
        <v>571136</v>
      </c>
      <c r="F12" s="108">
        <f t="shared" si="0"/>
        <v>571136</v>
      </c>
      <c r="G12" s="109" t="s">
        <v>105</v>
      </c>
      <c r="H12" s="83"/>
      <c r="I12" s="83"/>
      <c r="J12" s="83">
        <v>571536</v>
      </c>
      <c r="K12" s="96">
        <v>571136</v>
      </c>
      <c r="L12" s="83"/>
      <c r="M12" s="83"/>
      <c r="N12" s="83"/>
      <c r="O12" s="100"/>
      <c r="P12" s="100"/>
      <c r="Q12" s="100"/>
      <c r="R12" s="83"/>
      <c r="S12" s="78"/>
      <c r="T12" s="83"/>
      <c r="U12" s="83"/>
      <c r="V12" s="83"/>
      <c r="W12" s="83"/>
      <c r="X12" s="78"/>
    </row>
    <row r="13" spans="1:24" ht="36" x14ac:dyDescent="0.2">
      <c r="A13" s="43">
        <v>8</v>
      </c>
      <c r="B13" s="44" t="s">
        <v>71</v>
      </c>
      <c r="C13" s="45" t="s">
        <v>84</v>
      </c>
      <c r="D13" s="46">
        <v>1</v>
      </c>
      <c r="E13" s="107">
        <v>249382</v>
      </c>
      <c r="F13" s="108">
        <f t="shared" si="0"/>
        <v>249382</v>
      </c>
      <c r="G13" s="109" t="s">
        <v>105</v>
      </c>
      <c r="H13" s="83"/>
      <c r="I13" s="83"/>
      <c r="J13" s="83">
        <v>249782</v>
      </c>
      <c r="K13" s="96">
        <v>249382</v>
      </c>
      <c r="L13" s="83"/>
      <c r="M13" s="83"/>
      <c r="N13" s="83"/>
      <c r="O13" s="100"/>
      <c r="P13" s="100"/>
      <c r="Q13" s="100"/>
      <c r="R13" s="83"/>
      <c r="S13" s="78"/>
      <c r="T13" s="83"/>
      <c r="U13" s="83"/>
      <c r="V13" s="83"/>
      <c r="W13" s="83"/>
      <c r="X13" s="78"/>
    </row>
    <row r="14" spans="1:24" ht="36" x14ac:dyDescent="0.2">
      <c r="A14" s="43">
        <v>9</v>
      </c>
      <c r="B14" s="44" t="s">
        <v>70</v>
      </c>
      <c r="C14" s="45" t="s">
        <v>84</v>
      </c>
      <c r="D14" s="46">
        <v>5</v>
      </c>
      <c r="E14" s="107">
        <v>9478</v>
      </c>
      <c r="F14" s="108">
        <f t="shared" si="0"/>
        <v>47390</v>
      </c>
      <c r="G14" s="109" t="s">
        <v>105</v>
      </c>
      <c r="H14" s="83"/>
      <c r="I14" s="83"/>
      <c r="J14" s="83">
        <v>9878</v>
      </c>
      <c r="K14" s="96">
        <v>9478</v>
      </c>
      <c r="L14" s="83"/>
      <c r="M14" s="83"/>
      <c r="N14" s="83"/>
      <c r="O14" s="100"/>
      <c r="P14" s="100"/>
      <c r="Q14" s="100"/>
      <c r="R14" s="83"/>
      <c r="S14" s="78"/>
      <c r="T14" s="83"/>
      <c r="U14" s="83"/>
      <c r="V14" s="83"/>
      <c r="W14" s="83"/>
      <c r="X14" s="78"/>
    </row>
    <row r="15" spans="1:24" ht="36" x14ac:dyDescent="0.2">
      <c r="A15" s="43">
        <v>10</v>
      </c>
      <c r="B15" s="44" t="s">
        <v>69</v>
      </c>
      <c r="C15" s="45" t="s">
        <v>84</v>
      </c>
      <c r="D15" s="46">
        <v>5</v>
      </c>
      <c r="E15" s="107">
        <v>12300</v>
      </c>
      <c r="F15" s="108">
        <f t="shared" si="0"/>
        <v>61500</v>
      </c>
      <c r="G15" s="109" t="s">
        <v>105</v>
      </c>
      <c r="H15" s="83"/>
      <c r="I15" s="83"/>
      <c r="J15" s="83">
        <v>12700</v>
      </c>
      <c r="K15" s="96">
        <v>12300</v>
      </c>
      <c r="L15" s="83"/>
      <c r="M15" s="83"/>
      <c r="N15" s="83"/>
      <c r="O15" s="100"/>
      <c r="P15" s="100"/>
      <c r="Q15" s="100"/>
      <c r="R15" s="83"/>
      <c r="S15" s="78"/>
      <c r="T15" s="83"/>
      <c r="U15" s="83"/>
      <c r="V15" s="83"/>
      <c r="W15" s="83"/>
      <c r="X15" s="78"/>
    </row>
    <row r="16" spans="1:24" ht="24" x14ac:dyDescent="0.2">
      <c r="A16" s="43">
        <v>11</v>
      </c>
      <c r="B16" s="44" t="s">
        <v>68</v>
      </c>
      <c r="C16" s="45" t="s">
        <v>84</v>
      </c>
      <c r="D16" s="46">
        <v>3</v>
      </c>
      <c r="E16" s="107">
        <v>13712</v>
      </c>
      <c r="F16" s="108">
        <f t="shared" si="0"/>
        <v>41136</v>
      </c>
      <c r="G16" s="109" t="s">
        <v>105</v>
      </c>
      <c r="H16" s="83"/>
      <c r="I16" s="83"/>
      <c r="J16" s="83">
        <v>14112</v>
      </c>
      <c r="K16" s="96">
        <v>13712</v>
      </c>
      <c r="L16" s="83"/>
      <c r="M16" s="83"/>
      <c r="N16" s="83"/>
      <c r="O16" s="100"/>
      <c r="P16" s="100"/>
      <c r="Q16" s="100"/>
      <c r="R16" s="83"/>
      <c r="S16" s="78"/>
      <c r="T16" s="83"/>
      <c r="U16" s="83"/>
      <c r="V16" s="83"/>
      <c r="W16" s="83"/>
      <c r="X16" s="78"/>
    </row>
    <row r="17" spans="1:24" ht="24" x14ac:dyDescent="0.2">
      <c r="A17" s="43">
        <v>12</v>
      </c>
      <c r="B17" s="44" t="s">
        <v>67</v>
      </c>
      <c r="C17" s="45" t="s">
        <v>84</v>
      </c>
      <c r="D17" s="46">
        <v>2</v>
      </c>
      <c r="E17" s="107">
        <v>56048</v>
      </c>
      <c r="F17" s="108">
        <f t="shared" si="0"/>
        <v>112096</v>
      </c>
      <c r="G17" s="109" t="s">
        <v>105</v>
      </c>
      <c r="H17" s="83"/>
      <c r="I17" s="83"/>
      <c r="J17" s="83">
        <v>56448</v>
      </c>
      <c r="K17" s="96">
        <v>56048</v>
      </c>
      <c r="L17" s="83"/>
      <c r="M17" s="83"/>
      <c r="N17" s="83"/>
      <c r="O17" s="100"/>
      <c r="P17" s="100"/>
      <c r="Q17" s="100"/>
      <c r="R17" s="83"/>
      <c r="S17" s="78"/>
      <c r="T17" s="83"/>
      <c r="U17" s="83"/>
      <c r="V17" s="83"/>
      <c r="W17" s="83"/>
      <c r="X17" s="78"/>
    </row>
    <row r="18" spans="1:24" ht="24" x14ac:dyDescent="0.2">
      <c r="A18" s="43">
        <v>13</v>
      </c>
      <c r="B18" s="44" t="s">
        <v>66</v>
      </c>
      <c r="C18" s="45" t="s">
        <v>84</v>
      </c>
      <c r="D18" s="46">
        <v>1</v>
      </c>
      <c r="E18" s="107">
        <v>79332</v>
      </c>
      <c r="F18" s="108">
        <f t="shared" si="0"/>
        <v>79332</v>
      </c>
      <c r="G18" s="109" t="s">
        <v>105</v>
      </c>
      <c r="H18" s="83"/>
      <c r="I18" s="83"/>
      <c r="J18" s="83">
        <v>79732</v>
      </c>
      <c r="K18" s="96">
        <v>79332</v>
      </c>
      <c r="L18" s="83"/>
      <c r="M18" s="83"/>
      <c r="N18" s="83"/>
      <c r="O18" s="100"/>
      <c r="P18" s="100"/>
      <c r="Q18" s="100"/>
      <c r="R18" s="83"/>
      <c r="S18" s="78"/>
      <c r="T18" s="83"/>
      <c r="U18" s="83"/>
      <c r="V18" s="83"/>
      <c r="W18" s="83"/>
      <c r="X18" s="78"/>
    </row>
    <row r="19" spans="1:24" ht="24" x14ac:dyDescent="0.2">
      <c r="A19" s="43">
        <v>14</v>
      </c>
      <c r="B19" s="44" t="s">
        <v>65</v>
      </c>
      <c r="C19" s="45" t="s">
        <v>84</v>
      </c>
      <c r="D19" s="46">
        <v>1</v>
      </c>
      <c r="E19" s="107">
        <v>51814</v>
      </c>
      <c r="F19" s="108">
        <f t="shared" si="0"/>
        <v>51814</v>
      </c>
      <c r="G19" s="109" t="s">
        <v>105</v>
      </c>
      <c r="H19" s="83"/>
      <c r="I19" s="83"/>
      <c r="J19" s="83">
        <v>52214</v>
      </c>
      <c r="K19" s="96">
        <v>51814</v>
      </c>
      <c r="L19" s="83"/>
      <c r="M19" s="83"/>
      <c r="N19" s="83"/>
      <c r="O19" s="100"/>
      <c r="P19" s="100"/>
      <c r="Q19" s="100"/>
      <c r="R19" s="83"/>
      <c r="S19" s="78"/>
      <c r="T19" s="83"/>
      <c r="U19" s="83"/>
      <c r="V19" s="83"/>
      <c r="W19" s="83"/>
      <c r="X19" s="78"/>
    </row>
    <row r="20" spans="1:24" ht="84" x14ac:dyDescent="0.2">
      <c r="A20" s="43">
        <v>15</v>
      </c>
      <c r="B20" s="44" t="s">
        <v>64</v>
      </c>
      <c r="C20" s="45" t="s">
        <v>84</v>
      </c>
      <c r="D20" s="46">
        <v>1</v>
      </c>
      <c r="E20" s="107">
        <v>447656</v>
      </c>
      <c r="F20" s="108">
        <f t="shared" si="0"/>
        <v>447656</v>
      </c>
      <c r="G20" s="109" t="s">
        <v>105</v>
      </c>
      <c r="H20" s="83"/>
      <c r="I20" s="83"/>
      <c r="J20" s="83">
        <v>448056</v>
      </c>
      <c r="K20" s="96">
        <v>447656</v>
      </c>
      <c r="L20" s="83"/>
      <c r="M20" s="83"/>
      <c r="N20" s="83"/>
      <c r="O20" s="100">
        <v>301000</v>
      </c>
      <c r="P20" s="100">
        <v>277000</v>
      </c>
      <c r="Q20" s="100"/>
      <c r="R20" s="83"/>
      <c r="S20" s="78"/>
      <c r="T20" s="83"/>
      <c r="U20" s="83"/>
      <c r="V20" s="83"/>
      <c r="W20" s="83"/>
      <c r="X20" s="78"/>
    </row>
    <row r="21" spans="1:24" ht="84" x14ac:dyDescent="0.2">
      <c r="A21" s="43">
        <v>16</v>
      </c>
      <c r="B21" s="44" t="s">
        <v>63</v>
      </c>
      <c r="C21" s="45" t="s">
        <v>84</v>
      </c>
      <c r="D21" s="46">
        <v>1</v>
      </c>
      <c r="E21" s="107">
        <v>473763</v>
      </c>
      <c r="F21" s="108">
        <f t="shared" si="0"/>
        <v>473763</v>
      </c>
      <c r="G21" s="109" t="s">
        <v>105</v>
      </c>
      <c r="H21" s="83"/>
      <c r="I21" s="83"/>
      <c r="J21" s="83">
        <v>474163</v>
      </c>
      <c r="K21" s="96">
        <v>473763</v>
      </c>
      <c r="L21" s="83"/>
      <c r="M21" s="83"/>
      <c r="N21" s="83"/>
      <c r="O21" s="100"/>
      <c r="P21" s="100"/>
      <c r="Q21" s="100"/>
      <c r="R21" s="83"/>
      <c r="S21" s="78"/>
      <c r="T21" s="83"/>
      <c r="U21" s="83"/>
      <c r="V21" s="83"/>
      <c r="W21" s="83"/>
      <c r="X21" s="78"/>
    </row>
    <row r="22" spans="1:24" ht="72" x14ac:dyDescent="0.2">
      <c r="A22" s="43">
        <v>17</v>
      </c>
      <c r="B22" s="44" t="s">
        <v>62</v>
      </c>
      <c r="C22" s="45" t="s">
        <v>84</v>
      </c>
      <c r="D22" s="46">
        <v>1</v>
      </c>
      <c r="E22" s="107">
        <v>473763</v>
      </c>
      <c r="F22" s="108">
        <f t="shared" si="0"/>
        <v>473763</v>
      </c>
      <c r="G22" s="109" t="s">
        <v>105</v>
      </c>
      <c r="H22" s="83"/>
      <c r="I22" s="83"/>
      <c r="J22" s="83">
        <v>474163</v>
      </c>
      <c r="K22" s="96">
        <v>473763</v>
      </c>
      <c r="L22" s="83"/>
      <c r="M22" s="83"/>
      <c r="N22" s="83"/>
      <c r="O22" s="100">
        <v>303500</v>
      </c>
      <c r="P22" s="100">
        <v>277000</v>
      </c>
      <c r="Q22" s="100"/>
      <c r="R22" s="83"/>
      <c r="S22" s="78"/>
      <c r="T22" s="83"/>
      <c r="U22" s="83"/>
      <c r="V22" s="83"/>
      <c r="W22" s="83"/>
      <c r="X22" s="78"/>
    </row>
    <row r="23" spans="1:24" ht="72" x14ac:dyDescent="0.2">
      <c r="A23" s="43">
        <v>18</v>
      </c>
      <c r="B23" s="44" t="s">
        <v>61</v>
      </c>
      <c r="C23" s="45" t="s">
        <v>84</v>
      </c>
      <c r="D23" s="46">
        <v>1</v>
      </c>
      <c r="E23" s="107">
        <v>497048</v>
      </c>
      <c r="F23" s="108">
        <f t="shared" si="0"/>
        <v>497048</v>
      </c>
      <c r="G23" s="109" t="s">
        <v>105</v>
      </c>
      <c r="H23" s="83"/>
      <c r="I23" s="83"/>
      <c r="J23" s="83">
        <v>497448</v>
      </c>
      <c r="K23" s="96">
        <v>497048</v>
      </c>
      <c r="L23" s="83"/>
      <c r="M23" s="83"/>
      <c r="N23" s="83"/>
      <c r="O23" s="100"/>
      <c r="P23" s="100"/>
      <c r="Q23" s="100"/>
      <c r="R23" s="83"/>
      <c r="S23" s="78"/>
      <c r="T23" s="83"/>
      <c r="U23" s="83"/>
      <c r="V23" s="83"/>
      <c r="W23" s="83"/>
      <c r="X23" s="78"/>
    </row>
    <row r="24" spans="1:24" ht="36" x14ac:dyDescent="0.2">
      <c r="A24" s="43">
        <v>19</v>
      </c>
      <c r="B24" s="44" t="s">
        <v>60</v>
      </c>
      <c r="C24" s="45" t="s">
        <v>84</v>
      </c>
      <c r="D24" s="46">
        <v>1</v>
      </c>
      <c r="E24" s="107">
        <v>1030481</v>
      </c>
      <c r="F24" s="108">
        <f t="shared" si="0"/>
        <v>1030481</v>
      </c>
      <c r="G24" s="109" t="s">
        <v>105</v>
      </c>
      <c r="H24" s="83"/>
      <c r="I24" s="83"/>
      <c r="J24" s="83">
        <v>1030881</v>
      </c>
      <c r="K24" s="96">
        <v>1030481</v>
      </c>
      <c r="L24" s="83"/>
      <c r="M24" s="83"/>
      <c r="N24" s="83"/>
      <c r="O24" s="100"/>
      <c r="P24" s="100"/>
      <c r="Q24" s="100"/>
      <c r="R24" s="83"/>
      <c r="S24" s="78"/>
      <c r="T24" s="83"/>
      <c r="U24" s="83"/>
      <c r="V24" s="83"/>
      <c r="W24" s="83"/>
      <c r="X24" s="78"/>
    </row>
    <row r="25" spans="1:24" ht="36" x14ac:dyDescent="0.2">
      <c r="A25" s="43">
        <v>20</v>
      </c>
      <c r="B25" s="44" t="s">
        <v>59</v>
      </c>
      <c r="C25" s="45" t="s">
        <v>84</v>
      </c>
      <c r="D25" s="46">
        <v>1</v>
      </c>
      <c r="E25" s="107">
        <v>1030481</v>
      </c>
      <c r="F25" s="108">
        <f t="shared" si="0"/>
        <v>1030481</v>
      </c>
      <c r="G25" s="109" t="s">
        <v>105</v>
      </c>
      <c r="H25" s="83"/>
      <c r="I25" s="83"/>
      <c r="J25" s="83">
        <v>1030881</v>
      </c>
      <c r="K25" s="96">
        <v>1030481</v>
      </c>
      <c r="L25" s="83"/>
      <c r="M25" s="83"/>
      <c r="N25" s="83"/>
      <c r="O25" s="100"/>
      <c r="P25" s="100"/>
      <c r="Q25" s="100"/>
      <c r="R25" s="83"/>
      <c r="S25" s="78"/>
      <c r="T25" s="83"/>
      <c r="U25" s="83"/>
      <c r="V25" s="83"/>
      <c r="W25" s="83"/>
      <c r="X25" s="78"/>
    </row>
    <row r="26" spans="1:24" ht="24" x14ac:dyDescent="0.2">
      <c r="A26" s="43">
        <v>21</v>
      </c>
      <c r="B26" s="44" t="s">
        <v>58</v>
      </c>
      <c r="C26" s="45" t="s">
        <v>84</v>
      </c>
      <c r="D26" s="46">
        <v>2</v>
      </c>
      <c r="E26" s="107">
        <v>114612</v>
      </c>
      <c r="F26" s="108">
        <f t="shared" si="0"/>
        <v>229224</v>
      </c>
      <c r="G26" s="109" t="s">
        <v>105</v>
      </c>
      <c r="H26" s="83"/>
      <c r="I26" s="83"/>
      <c r="J26" s="83">
        <v>115012</v>
      </c>
      <c r="K26" s="96">
        <v>114612</v>
      </c>
      <c r="L26" s="83"/>
      <c r="M26" s="83"/>
      <c r="N26" s="83"/>
      <c r="O26" s="100"/>
      <c r="P26" s="100"/>
      <c r="Q26" s="100"/>
      <c r="R26" s="83"/>
      <c r="S26" s="78"/>
      <c r="T26" s="83"/>
      <c r="U26" s="83"/>
      <c r="V26" s="83"/>
      <c r="W26" s="83"/>
      <c r="X26" s="78"/>
    </row>
    <row r="27" spans="1:24" ht="24" x14ac:dyDescent="0.2">
      <c r="A27" s="43">
        <v>22</v>
      </c>
      <c r="B27" s="44" t="s">
        <v>57</v>
      </c>
      <c r="C27" s="45" t="s">
        <v>84</v>
      </c>
      <c r="D27" s="46">
        <v>1</v>
      </c>
      <c r="E27" s="107">
        <v>114612</v>
      </c>
      <c r="F27" s="108">
        <f t="shared" si="0"/>
        <v>114612</v>
      </c>
      <c r="G27" s="109" t="s">
        <v>105</v>
      </c>
      <c r="H27" s="83"/>
      <c r="I27" s="83"/>
      <c r="J27" s="83">
        <v>115012</v>
      </c>
      <c r="K27" s="96">
        <v>114612</v>
      </c>
      <c r="L27" s="83"/>
      <c r="M27" s="83"/>
      <c r="N27" s="83"/>
      <c r="O27" s="100"/>
      <c r="P27" s="100"/>
      <c r="Q27" s="100"/>
      <c r="R27" s="83"/>
      <c r="S27" s="78"/>
      <c r="T27" s="83"/>
      <c r="U27" s="83"/>
      <c r="V27" s="83"/>
      <c r="W27" s="83"/>
      <c r="X27" s="78"/>
    </row>
    <row r="28" spans="1:24" ht="48" x14ac:dyDescent="0.2">
      <c r="A28" s="43">
        <v>23</v>
      </c>
      <c r="B28" s="44" t="s">
        <v>56</v>
      </c>
      <c r="C28" s="45" t="s">
        <v>84</v>
      </c>
      <c r="D28" s="46">
        <v>1</v>
      </c>
      <c r="E28" s="107">
        <v>404614</v>
      </c>
      <c r="F28" s="108">
        <f t="shared" si="0"/>
        <v>404614</v>
      </c>
      <c r="G28" s="109" t="s">
        <v>105</v>
      </c>
      <c r="H28" s="83"/>
      <c r="I28" s="83"/>
      <c r="J28" s="83">
        <v>405014</v>
      </c>
      <c r="K28" s="96">
        <v>404614</v>
      </c>
      <c r="L28" s="83"/>
      <c r="M28" s="83"/>
      <c r="N28" s="83"/>
      <c r="O28" s="100"/>
      <c r="P28" s="100"/>
      <c r="Q28" s="100"/>
      <c r="R28" s="83"/>
      <c r="S28" s="78"/>
      <c r="T28" s="83"/>
      <c r="U28" s="83"/>
      <c r="V28" s="83"/>
      <c r="W28" s="83"/>
      <c r="X28" s="78"/>
    </row>
    <row r="29" spans="1:24" ht="24" x14ac:dyDescent="0.2">
      <c r="A29" s="43">
        <v>24</v>
      </c>
      <c r="B29" s="44" t="s">
        <v>55</v>
      </c>
      <c r="C29" s="45" t="s">
        <v>84</v>
      </c>
      <c r="D29" s="46">
        <v>1</v>
      </c>
      <c r="E29" s="107">
        <v>89917</v>
      </c>
      <c r="F29" s="108">
        <f t="shared" si="0"/>
        <v>89917</v>
      </c>
      <c r="G29" s="109" t="s">
        <v>105</v>
      </c>
      <c r="H29" s="83"/>
      <c r="I29" s="83"/>
      <c r="J29" s="83">
        <v>90316</v>
      </c>
      <c r="K29" s="96">
        <v>89917</v>
      </c>
      <c r="L29" s="83"/>
      <c r="M29" s="83"/>
      <c r="N29" s="83"/>
      <c r="O29" s="100"/>
      <c r="P29" s="100"/>
      <c r="Q29" s="100"/>
      <c r="R29" s="83"/>
      <c r="S29" s="78"/>
      <c r="T29" s="83"/>
      <c r="U29" s="83"/>
      <c r="V29" s="83"/>
      <c r="W29" s="83"/>
      <c r="X29" s="78"/>
    </row>
    <row r="30" spans="1:24" ht="24" x14ac:dyDescent="0.2">
      <c r="A30" s="43">
        <v>25</v>
      </c>
      <c r="B30" s="44" t="s">
        <v>54</v>
      </c>
      <c r="C30" s="45" t="s">
        <v>84</v>
      </c>
      <c r="D30" s="46">
        <v>1</v>
      </c>
      <c r="E30" s="107">
        <v>29235</v>
      </c>
      <c r="F30" s="108">
        <f t="shared" si="0"/>
        <v>29235</v>
      </c>
      <c r="G30" s="109" t="s">
        <v>105</v>
      </c>
      <c r="H30" s="83"/>
      <c r="I30" s="83"/>
      <c r="J30" s="83">
        <v>29635</v>
      </c>
      <c r="K30" s="96">
        <v>29235</v>
      </c>
      <c r="L30" s="83"/>
      <c r="M30" s="83"/>
      <c r="N30" s="83"/>
      <c r="O30" s="100"/>
      <c r="P30" s="100"/>
      <c r="Q30" s="100"/>
      <c r="R30" s="83"/>
      <c r="S30" s="78"/>
      <c r="T30" s="83"/>
      <c r="U30" s="83"/>
      <c r="V30" s="83"/>
      <c r="W30" s="83"/>
      <c r="X30" s="78"/>
    </row>
    <row r="31" spans="1:24" ht="24" x14ac:dyDescent="0.2">
      <c r="A31" s="43">
        <v>26</v>
      </c>
      <c r="B31" s="44" t="s">
        <v>53</v>
      </c>
      <c r="C31" s="45" t="s">
        <v>84</v>
      </c>
      <c r="D31" s="46">
        <v>1</v>
      </c>
      <c r="E31" s="107">
        <v>89916</v>
      </c>
      <c r="F31" s="108">
        <f t="shared" si="0"/>
        <v>89916</v>
      </c>
      <c r="G31" s="109" t="s">
        <v>105</v>
      </c>
      <c r="H31" s="83"/>
      <c r="I31" s="83"/>
      <c r="J31" s="83">
        <v>90316</v>
      </c>
      <c r="K31" s="96">
        <v>89916</v>
      </c>
      <c r="L31" s="83"/>
      <c r="M31" s="83"/>
      <c r="N31" s="83"/>
      <c r="O31" s="100"/>
      <c r="P31" s="100"/>
      <c r="Q31" s="100"/>
      <c r="R31" s="83"/>
      <c r="S31" s="78"/>
      <c r="T31" s="83"/>
      <c r="U31" s="83"/>
      <c r="V31" s="83"/>
      <c r="W31" s="83"/>
      <c r="X31" s="78"/>
    </row>
    <row r="32" spans="1:24" ht="24" x14ac:dyDescent="0.2">
      <c r="A32" s="43">
        <v>27</v>
      </c>
      <c r="B32" s="44" t="s">
        <v>52</v>
      </c>
      <c r="C32" s="45" t="s">
        <v>84</v>
      </c>
      <c r="D32" s="46">
        <v>1</v>
      </c>
      <c r="E32" s="107">
        <v>89916</v>
      </c>
      <c r="F32" s="108">
        <f t="shared" si="0"/>
        <v>89916</v>
      </c>
      <c r="G32" s="109" t="s">
        <v>105</v>
      </c>
      <c r="H32" s="83"/>
      <c r="I32" s="83"/>
      <c r="J32" s="83">
        <v>90316</v>
      </c>
      <c r="K32" s="96">
        <v>89916</v>
      </c>
      <c r="L32" s="83"/>
      <c r="M32" s="83"/>
      <c r="N32" s="83"/>
      <c r="O32" s="100"/>
      <c r="P32" s="100"/>
      <c r="Q32" s="100"/>
      <c r="R32" s="83"/>
      <c r="S32" s="78"/>
      <c r="T32" s="83"/>
      <c r="U32" s="83"/>
      <c r="V32" s="83"/>
      <c r="W32" s="83"/>
      <c r="X32" s="78"/>
    </row>
    <row r="33" spans="1:24" ht="36" x14ac:dyDescent="0.2">
      <c r="A33" s="43">
        <v>28</v>
      </c>
      <c r="B33" s="44" t="s">
        <v>51</v>
      </c>
      <c r="C33" s="45" t="s">
        <v>84</v>
      </c>
      <c r="D33" s="46">
        <v>1</v>
      </c>
      <c r="E33" s="107">
        <v>468824</v>
      </c>
      <c r="F33" s="108">
        <f t="shared" si="0"/>
        <v>468824</v>
      </c>
      <c r="G33" s="109" t="s">
        <v>105</v>
      </c>
      <c r="H33" s="83"/>
      <c r="I33" s="83"/>
      <c r="J33" s="83">
        <v>469224</v>
      </c>
      <c r="K33" s="96">
        <v>468824</v>
      </c>
      <c r="L33" s="83"/>
      <c r="M33" s="83"/>
      <c r="N33" s="83"/>
      <c r="O33" s="100"/>
      <c r="P33" s="100"/>
      <c r="Q33" s="100"/>
      <c r="R33" s="83"/>
      <c r="S33" s="78"/>
      <c r="T33" s="83"/>
      <c r="U33" s="83"/>
      <c r="V33" s="83"/>
      <c r="W33" s="83"/>
      <c r="X33" s="78"/>
    </row>
    <row r="34" spans="1:24" ht="24" x14ac:dyDescent="0.2">
      <c r="A34" s="43">
        <v>29</v>
      </c>
      <c r="B34" s="44" t="s">
        <v>50</v>
      </c>
      <c r="C34" s="45" t="s">
        <v>84</v>
      </c>
      <c r="D34" s="46">
        <v>1</v>
      </c>
      <c r="E34" s="107">
        <v>54636</v>
      </c>
      <c r="F34" s="108">
        <f t="shared" si="0"/>
        <v>54636</v>
      </c>
      <c r="G34" s="109" t="s">
        <v>105</v>
      </c>
      <c r="H34" s="83"/>
      <c r="I34" s="83"/>
      <c r="J34" s="83">
        <v>55036</v>
      </c>
      <c r="K34" s="96">
        <v>54636</v>
      </c>
      <c r="L34" s="83"/>
      <c r="M34" s="83"/>
      <c r="N34" s="83"/>
      <c r="O34" s="100"/>
      <c r="P34" s="100"/>
      <c r="Q34" s="100"/>
      <c r="R34" s="83"/>
      <c r="S34" s="78"/>
      <c r="T34" s="83"/>
      <c r="U34" s="83"/>
      <c r="V34" s="83"/>
      <c r="W34" s="83"/>
      <c r="X34" s="78"/>
    </row>
    <row r="35" spans="1:24" ht="36" x14ac:dyDescent="0.2">
      <c r="A35" s="43">
        <v>30</v>
      </c>
      <c r="B35" s="44" t="s">
        <v>49</v>
      </c>
      <c r="C35" s="45" t="s">
        <v>84</v>
      </c>
      <c r="D35" s="46">
        <v>1</v>
      </c>
      <c r="E35" s="107">
        <v>447656</v>
      </c>
      <c r="F35" s="108">
        <f t="shared" si="0"/>
        <v>447656</v>
      </c>
      <c r="G35" s="109" t="s">
        <v>105</v>
      </c>
      <c r="H35" s="83"/>
      <c r="I35" s="83"/>
      <c r="J35" s="83">
        <v>448056</v>
      </c>
      <c r="K35" s="96">
        <v>447656</v>
      </c>
      <c r="L35" s="83"/>
      <c r="M35" s="83"/>
      <c r="N35" s="83"/>
      <c r="O35" s="100"/>
      <c r="P35" s="100"/>
      <c r="Q35" s="100"/>
      <c r="R35" s="83"/>
      <c r="S35" s="78"/>
      <c r="T35" s="83"/>
      <c r="U35" s="83"/>
      <c r="V35" s="83"/>
      <c r="W35" s="83"/>
      <c r="X35" s="78"/>
    </row>
    <row r="36" spans="1:24" ht="36" x14ac:dyDescent="0.2">
      <c r="A36" s="43">
        <v>31</v>
      </c>
      <c r="B36" s="44" t="s">
        <v>48</v>
      </c>
      <c r="C36" s="45" t="s">
        <v>84</v>
      </c>
      <c r="D36" s="46">
        <v>1</v>
      </c>
      <c r="E36" s="107">
        <v>717900</v>
      </c>
      <c r="F36" s="108">
        <f t="shared" si="0"/>
        <v>717900</v>
      </c>
      <c r="G36" s="109" t="s">
        <v>105</v>
      </c>
      <c r="H36" s="83"/>
      <c r="I36" s="83"/>
      <c r="J36" s="83">
        <v>718300</v>
      </c>
      <c r="K36" s="96">
        <v>717900</v>
      </c>
      <c r="L36" s="83"/>
      <c r="M36" s="83"/>
      <c r="N36" s="83"/>
      <c r="O36" s="100"/>
      <c r="P36" s="100"/>
      <c r="Q36" s="100"/>
      <c r="R36" s="83"/>
      <c r="S36" s="78"/>
      <c r="T36" s="83"/>
      <c r="U36" s="83"/>
      <c r="V36" s="83"/>
      <c r="W36" s="83"/>
      <c r="X36" s="78"/>
    </row>
    <row r="37" spans="1:24" ht="24" x14ac:dyDescent="0.2">
      <c r="A37" s="43">
        <v>32</v>
      </c>
      <c r="B37" s="44" t="s">
        <v>47</v>
      </c>
      <c r="C37" s="45" t="s">
        <v>84</v>
      </c>
      <c r="D37" s="46">
        <v>1</v>
      </c>
      <c r="E37" s="107">
        <v>223980</v>
      </c>
      <c r="F37" s="108">
        <f t="shared" si="0"/>
        <v>223980</v>
      </c>
      <c r="G37" s="109" t="s">
        <v>105</v>
      </c>
      <c r="H37" s="83"/>
      <c r="I37" s="83"/>
      <c r="J37" s="83">
        <v>224380</v>
      </c>
      <c r="K37" s="96">
        <v>223980</v>
      </c>
      <c r="L37" s="83"/>
      <c r="M37" s="83"/>
      <c r="N37" s="83"/>
      <c r="O37" s="100"/>
      <c r="P37" s="100"/>
      <c r="Q37" s="100"/>
      <c r="R37" s="83"/>
      <c r="S37" s="78"/>
      <c r="T37" s="83"/>
      <c r="U37" s="83"/>
      <c r="V37" s="83"/>
      <c r="W37" s="83"/>
      <c r="X37" s="78"/>
    </row>
    <row r="38" spans="1:24" ht="24" x14ac:dyDescent="0.2">
      <c r="A38" s="43">
        <v>33</v>
      </c>
      <c r="B38" s="44" t="s">
        <v>46</v>
      </c>
      <c r="C38" s="45" t="s">
        <v>84</v>
      </c>
      <c r="D38" s="46">
        <v>1</v>
      </c>
      <c r="E38" s="107">
        <v>39819</v>
      </c>
      <c r="F38" s="108">
        <f t="shared" si="0"/>
        <v>39819</v>
      </c>
      <c r="G38" s="109" t="s">
        <v>105</v>
      </c>
      <c r="H38" s="83"/>
      <c r="I38" s="83"/>
      <c r="J38" s="83">
        <v>40219</v>
      </c>
      <c r="K38" s="96">
        <v>39819</v>
      </c>
      <c r="L38" s="83"/>
      <c r="M38" s="83"/>
      <c r="N38" s="83"/>
      <c r="O38" s="100"/>
      <c r="P38" s="100"/>
      <c r="Q38" s="100"/>
      <c r="R38" s="83"/>
      <c r="S38" s="78"/>
      <c r="T38" s="83"/>
      <c r="U38" s="83"/>
      <c r="V38" s="83"/>
      <c r="W38" s="83"/>
      <c r="X38" s="78"/>
    </row>
    <row r="39" spans="1:24" ht="24" x14ac:dyDescent="0.2">
      <c r="A39" s="43">
        <v>34</v>
      </c>
      <c r="B39" s="44" t="s">
        <v>45</v>
      </c>
      <c r="C39" s="45" t="s">
        <v>84</v>
      </c>
      <c r="D39" s="46">
        <v>1</v>
      </c>
      <c r="E39" s="107">
        <v>293129</v>
      </c>
      <c r="F39" s="108">
        <f t="shared" si="0"/>
        <v>293129</v>
      </c>
      <c r="G39" s="109" t="s">
        <v>105</v>
      </c>
      <c r="H39" s="83"/>
      <c r="I39" s="83"/>
      <c r="J39" s="83">
        <v>293529</v>
      </c>
      <c r="K39" s="96">
        <v>293129</v>
      </c>
      <c r="L39" s="83"/>
      <c r="M39" s="83"/>
      <c r="N39" s="83"/>
      <c r="O39" s="100"/>
      <c r="P39" s="100"/>
      <c r="Q39" s="100"/>
      <c r="R39" s="83"/>
      <c r="S39" s="78"/>
      <c r="T39" s="83"/>
      <c r="U39" s="83"/>
      <c r="V39" s="83"/>
      <c r="W39" s="83"/>
      <c r="X39" s="78"/>
    </row>
    <row r="40" spans="1:24" ht="24" x14ac:dyDescent="0.2">
      <c r="A40" s="43">
        <v>35</v>
      </c>
      <c r="B40" s="44" t="s">
        <v>44</v>
      </c>
      <c r="C40" s="45" t="s">
        <v>84</v>
      </c>
      <c r="D40" s="46">
        <v>1</v>
      </c>
      <c r="E40" s="107">
        <v>10889</v>
      </c>
      <c r="F40" s="108">
        <f t="shared" si="0"/>
        <v>10889</v>
      </c>
      <c r="G40" s="109" t="s">
        <v>105</v>
      </c>
      <c r="H40" s="83"/>
      <c r="I40" s="83"/>
      <c r="J40" s="83">
        <v>11289</v>
      </c>
      <c r="K40" s="96">
        <v>10889</v>
      </c>
      <c r="L40" s="83"/>
      <c r="M40" s="83"/>
      <c r="N40" s="83"/>
      <c r="O40" s="100"/>
      <c r="P40" s="100"/>
      <c r="Q40" s="100"/>
      <c r="R40" s="83"/>
      <c r="S40" s="78"/>
      <c r="T40" s="83"/>
      <c r="U40" s="83"/>
      <c r="V40" s="83"/>
      <c r="W40" s="83"/>
      <c r="X40" s="78"/>
    </row>
    <row r="41" spans="1:24" ht="48" x14ac:dyDescent="0.2">
      <c r="A41" s="43">
        <v>36</v>
      </c>
      <c r="B41" s="44" t="s">
        <v>43</v>
      </c>
      <c r="C41" s="45" t="s">
        <v>84</v>
      </c>
      <c r="D41" s="46">
        <v>1</v>
      </c>
      <c r="E41" s="107">
        <v>354516</v>
      </c>
      <c r="F41" s="108">
        <f t="shared" si="0"/>
        <v>354516</v>
      </c>
      <c r="G41" s="109" t="s">
        <v>105</v>
      </c>
      <c r="H41" s="83"/>
      <c r="I41" s="83"/>
      <c r="J41" s="83">
        <v>354916</v>
      </c>
      <c r="K41" s="96">
        <v>354516</v>
      </c>
      <c r="L41" s="83"/>
      <c r="M41" s="83"/>
      <c r="N41" s="83"/>
      <c r="O41" s="100"/>
      <c r="P41" s="100"/>
      <c r="Q41" s="100"/>
      <c r="R41" s="83"/>
      <c r="S41" s="78"/>
      <c r="T41" s="83"/>
      <c r="U41" s="83"/>
      <c r="V41" s="83"/>
      <c r="W41" s="83"/>
      <c r="X41" s="78"/>
    </row>
    <row r="42" spans="1:24" ht="48" x14ac:dyDescent="0.2">
      <c r="A42" s="43">
        <v>37</v>
      </c>
      <c r="B42" s="44" t="s">
        <v>42</v>
      </c>
      <c r="C42" s="45" t="s">
        <v>84</v>
      </c>
      <c r="D42" s="46">
        <v>2</v>
      </c>
      <c r="E42" s="107">
        <v>60281</v>
      </c>
      <c r="F42" s="108">
        <f t="shared" si="0"/>
        <v>120562</v>
      </c>
      <c r="G42" s="109" t="s">
        <v>105</v>
      </c>
      <c r="H42" s="83"/>
      <c r="I42" s="83"/>
      <c r="J42" s="83">
        <v>60681</v>
      </c>
      <c r="K42" s="96">
        <v>60281</v>
      </c>
      <c r="L42" s="83"/>
      <c r="M42" s="83"/>
      <c r="N42" s="83"/>
      <c r="O42" s="100"/>
      <c r="P42" s="100"/>
      <c r="Q42" s="100"/>
      <c r="R42" s="83"/>
      <c r="S42" s="78"/>
      <c r="T42" s="83"/>
      <c r="U42" s="83"/>
      <c r="V42" s="83"/>
      <c r="W42" s="83"/>
      <c r="X42" s="78"/>
    </row>
    <row r="43" spans="1:24" ht="24" x14ac:dyDescent="0.2">
      <c r="A43" s="43">
        <v>38</v>
      </c>
      <c r="B43" s="44" t="s">
        <v>41</v>
      </c>
      <c r="C43" s="45" t="s">
        <v>84</v>
      </c>
      <c r="D43" s="46">
        <v>2</v>
      </c>
      <c r="E43" s="107">
        <v>39819</v>
      </c>
      <c r="F43" s="108">
        <f t="shared" si="0"/>
        <v>79638</v>
      </c>
      <c r="G43" s="109" t="s">
        <v>105</v>
      </c>
      <c r="H43" s="83"/>
      <c r="I43" s="83"/>
      <c r="J43" s="83">
        <v>40219</v>
      </c>
      <c r="K43" s="96">
        <v>39819</v>
      </c>
      <c r="L43" s="83"/>
      <c r="M43" s="83"/>
      <c r="N43" s="83"/>
      <c r="O43" s="100"/>
      <c r="P43" s="100"/>
      <c r="Q43" s="100"/>
      <c r="R43" s="83"/>
      <c r="S43" s="78"/>
      <c r="T43" s="83"/>
      <c r="U43" s="83"/>
      <c r="V43" s="83"/>
      <c r="W43" s="83"/>
      <c r="X43" s="78"/>
    </row>
    <row r="44" spans="1:24" ht="24" x14ac:dyDescent="0.2">
      <c r="A44" s="43">
        <v>39</v>
      </c>
      <c r="B44" s="44" t="s">
        <v>40</v>
      </c>
      <c r="C44" s="45" t="s">
        <v>84</v>
      </c>
      <c r="D44" s="46">
        <v>1</v>
      </c>
      <c r="E44" s="107">
        <v>449772</v>
      </c>
      <c r="F44" s="108">
        <f t="shared" si="0"/>
        <v>449772</v>
      </c>
      <c r="G44" s="109" t="s">
        <v>105</v>
      </c>
      <c r="H44" s="83"/>
      <c r="I44" s="83"/>
      <c r="J44" s="83">
        <v>450172</v>
      </c>
      <c r="K44" s="96">
        <v>449772</v>
      </c>
      <c r="L44" s="83"/>
      <c r="M44" s="83"/>
      <c r="N44" s="83"/>
      <c r="O44" s="101">
        <v>2960000</v>
      </c>
      <c r="P44" s="100">
        <v>230000</v>
      </c>
      <c r="Q44" s="100"/>
      <c r="R44" s="83"/>
      <c r="S44" s="78"/>
      <c r="T44" s="83"/>
      <c r="U44" s="83"/>
      <c r="V44" s="83"/>
      <c r="W44" s="83"/>
      <c r="X44" s="78"/>
    </row>
    <row r="45" spans="1:24" ht="60" x14ac:dyDescent="0.2">
      <c r="A45" s="43">
        <v>40</v>
      </c>
      <c r="B45" s="44" t="s">
        <v>39</v>
      </c>
      <c r="C45" s="45" t="s">
        <v>84</v>
      </c>
      <c r="D45" s="46">
        <v>1</v>
      </c>
      <c r="E45" s="107">
        <v>87800</v>
      </c>
      <c r="F45" s="108">
        <f t="shared" si="0"/>
        <v>87800</v>
      </c>
      <c r="G45" s="109" t="s">
        <v>105</v>
      </c>
      <c r="H45" s="83"/>
      <c r="I45" s="83"/>
      <c r="J45" s="83">
        <v>88200</v>
      </c>
      <c r="K45" s="96">
        <v>87800</v>
      </c>
      <c r="L45" s="83"/>
      <c r="M45" s="83"/>
      <c r="N45" s="83"/>
      <c r="O45" s="100"/>
      <c r="P45" s="100"/>
      <c r="Q45" s="100"/>
      <c r="R45" s="83"/>
      <c r="S45" s="78"/>
      <c r="T45" s="83"/>
      <c r="U45" s="83"/>
      <c r="V45" s="83"/>
      <c r="W45" s="83"/>
      <c r="X45" s="78"/>
    </row>
    <row r="46" spans="1:24" ht="24" x14ac:dyDescent="0.2">
      <c r="A46" s="43">
        <v>41</v>
      </c>
      <c r="B46" s="44" t="s">
        <v>38</v>
      </c>
      <c r="C46" s="45" t="s">
        <v>84</v>
      </c>
      <c r="D46" s="46">
        <v>1</v>
      </c>
      <c r="E46" s="107">
        <v>80038</v>
      </c>
      <c r="F46" s="108">
        <f t="shared" si="0"/>
        <v>80038</v>
      </c>
      <c r="G46" s="109" t="s">
        <v>105</v>
      </c>
      <c r="H46" s="83"/>
      <c r="I46" s="83"/>
      <c r="J46" s="83">
        <v>80438</v>
      </c>
      <c r="K46" s="96">
        <v>80038</v>
      </c>
      <c r="L46" s="83"/>
      <c r="M46" s="83"/>
      <c r="N46" s="83"/>
      <c r="O46" s="100"/>
      <c r="P46" s="100"/>
      <c r="Q46" s="100"/>
      <c r="R46" s="83"/>
      <c r="S46" s="78"/>
      <c r="T46" s="83"/>
      <c r="U46" s="83"/>
      <c r="V46" s="83"/>
      <c r="W46" s="83"/>
      <c r="X46" s="78"/>
    </row>
    <row r="47" spans="1:24" ht="48" x14ac:dyDescent="0.2">
      <c r="A47" s="43">
        <v>42</v>
      </c>
      <c r="B47" s="44" t="s">
        <v>37</v>
      </c>
      <c r="C47" s="45" t="s">
        <v>84</v>
      </c>
      <c r="D47" s="46">
        <v>2</v>
      </c>
      <c r="E47" s="107">
        <v>212691</v>
      </c>
      <c r="F47" s="108">
        <f t="shared" si="0"/>
        <v>425382</v>
      </c>
      <c r="G47" s="109" t="s">
        <v>105</v>
      </c>
      <c r="H47" s="83"/>
      <c r="I47" s="83"/>
      <c r="J47" s="83">
        <v>213091</v>
      </c>
      <c r="K47" s="96">
        <v>212691</v>
      </c>
      <c r="L47" s="83"/>
      <c r="M47" s="83"/>
      <c r="N47" s="83"/>
      <c r="O47" s="100"/>
      <c r="P47" s="100"/>
      <c r="Q47" s="100"/>
      <c r="R47" s="83"/>
      <c r="S47" s="78"/>
      <c r="T47" s="83"/>
      <c r="U47" s="83"/>
      <c r="V47" s="83"/>
      <c r="W47" s="83"/>
      <c r="X47" s="78"/>
    </row>
    <row r="48" spans="1:24" ht="36" x14ac:dyDescent="0.2">
      <c r="A48" s="43">
        <v>43</v>
      </c>
      <c r="B48" s="44" t="s">
        <v>36</v>
      </c>
      <c r="C48" s="45" t="s">
        <v>84</v>
      </c>
      <c r="D48" s="46">
        <v>2</v>
      </c>
      <c r="E48" s="107">
        <v>197873</v>
      </c>
      <c r="F48" s="108">
        <f t="shared" si="0"/>
        <v>395746</v>
      </c>
      <c r="G48" s="109" t="s">
        <v>105</v>
      </c>
      <c r="H48" s="83"/>
      <c r="I48" s="83"/>
      <c r="J48" s="83">
        <v>198273</v>
      </c>
      <c r="K48" s="96">
        <v>197873</v>
      </c>
      <c r="L48" s="83"/>
      <c r="M48" s="83"/>
      <c r="N48" s="83"/>
      <c r="O48" s="100"/>
      <c r="P48" s="100"/>
      <c r="Q48" s="100"/>
      <c r="R48" s="83"/>
      <c r="S48" s="78"/>
      <c r="T48" s="83"/>
      <c r="U48" s="83"/>
      <c r="V48" s="83"/>
      <c r="W48" s="83"/>
      <c r="X48" s="78"/>
    </row>
    <row r="49" spans="1:24" ht="48" x14ac:dyDescent="0.2">
      <c r="A49" s="43">
        <v>44</v>
      </c>
      <c r="B49" s="44" t="s">
        <v>35</v>
      </c>
      <c r="C49" s="45" t="s">
        <v>84</v>
      </c>
      <c r="D49" s="46">
        <v>5</v>
      </c>
      <c r="E49" s="107">
        <v>175294</v>
      </c>
      <c r="F49" s="108">
        <f t="shared" si="0"/>
        <v>876470</v>
      </c>
      <c r="G49" s="109" t="s">
        <v>105</v>
      </c>
      <c r="H49" s="83"/>
      <c r="I49" s="83"/>
      <c r="J49" s="83">
        <v>175694</v>
      </c>
      <c r="K49" s="96">
        <v>175294</v>
      </c>
      <c r="L49" s="83"/>
      <c r="M49" s="83"/>
      <c r="N49" s="83"/>
      <c r="O49" s="100"/>
      <c r="P49" s="100"/>
      <c r="Q49" s="100"/>
      <c r="R49" s="83"/>
      <c r="S49" s="78"/>
      <c r="T49" s="83"/>
      <c r="U49" s="83"/>
      <c r="V49" s="83"/>
      <c r="W49" s="83"/>
      <c r="X49" s="78"/>
    </row>
    <row r="50" spans="1:24" ht="108" x14ac:dyDescent="0.2">
      <c r="A50" s="43">
        <v>45</v>
      </c>
      <c r="B50" s="44" t="s">
        <v>34</v>
      </c>
      <c r="C50" s="45" t="s">
        <v>84</v>
      </c>
      <c r="D50" s="46">
        <v>3</v>
      </c>
      <c r="E50" s="107">
        <v>91328</v>
      </c>
      <c r="F50" s="108">
        <f t="shared" si="0"/>
        <v>273984</v>
      </c>
      <c r="G50" s="109" t="s">
        <v>105</v>
      </c>
      <c r="H50" s="83"/>
      <c r="I50" s="83"/>
      <c r="J50" s="83">
        <v>91728</v>
      </c>
      <c r="K50" s="96">
        <v>91328</v>
      </c>
      <c r="L50" s="83"/>
      <c r="M50" s="83"/>
      <c r="N50" s="83"/>
      <c r="O50" s="100"/>
      <c r="P50" s="100"/>
      <c r="Q50" s="100"/>
      <c r="R50" s="83"/>
      <c r="S50" s="78"/>
      <c r="T50" s="83"/>
      <c r="U50" s="83"/>
      <c r="V50" s="83"/>
      <c r="W50" s="83"/>
      <c r="X50" s="78"/>
    </row>
    <row r="51" spans="1:24" ht="24" x14ac:dyDescent="0.2">
      <c r="A51" s="43">
        <v>46</v>
      </c>
      <c r="B51" s="44" t="s">
        <v>33</v>
      </c>
      <c r="C51" s="45" t="s">
        <v>84</v>
      </c>
      <c r="D51" s="46">
        <v>3</v>
      </c>
      <c r="E51" s="107">
        <v>220452</v>
      </c>
      <c r="F51" s="108">
        <f t="shared" si="0"/>
        <v>661356</v>
      </c>
      <c r="G51" s="109" t="s">
        <v>105</v>
      </c>
      <c r="H51" s="83"/>
      <c r="I51" s="83"/>
      <c r="J51" s="83">
        <v>220852</v>
      </c>
      <c r="K51" s="96">
        <v>220452</v>
      </c>
      <c r="L51" s="83"/>
      <c r="M51" s="83"/>
      <c r="N51" s="83"/>
      <c r="O51" s="100"/>
      <c r="P51" s="100"/>
      <c r="Q51" s="100"/>
      <c r="R51" s="83"/>
      <c r="S51" s="78"/>
      <c r="T51" s="83"/>
      <c r="U51" s="83"/>
      <c r="V51" s="83"/>
      <c r="W51" s="83"/>
      <c r="X51" s="78"/>
    </row>
    <row r="52" spans="1:24" ht="48" x14ac:dyDescent="0.2">
      <c r="A52" s="43">
        <v>47</v>
      </c>
      <c r="B52" s="44" t="s">
        <v>32</v>
      </c>
      <c r="C52" s="45" t="s">
        <v>84</v>
      </c>
      <c r="D52" s="46">
        <v>1</v>
      </c>
      <c r="E52" s="107">
        <v>120257</v>
      </c>
      <c r="F52" s="108">
        <f t="shared" si="0"/>
        <v>120257</v>
      </c>
      <c r="G52" s="109" t="s">
        <v>105</v>
      </c>
      <c r="H52" s="83"/>
      <c r="I52" s="83"/>
      <c r="J52" s="83">
        <v>120657</v>
      </c>
      <c r="K52" s="96">
        <v>120257</v>
      </c>
      <c r="L52" s="83"/>
      <c r="M52" s="83"/>
      <c r="N52" s="83"/>
      <c r="O52" s="100"/>
      <c r="P52" s="100"/>
      <c r="Q52" s="100"/>
      <c r="R52" s="83"/>
      <c r="S52" s="78"/>
      <c r="T52" s="83"/>
      <c r="U52" s="83"/>
      <c r="V52" s="83"/>
      <c r="W52" s="83"/>
      <c r="X52" s="78"/>
    </row>
    <row r="53" spans="1:24" ht="36" x14ac:dyDescent="0.2">
      <c r="A53" s="43">
        <v>48</v>
      </c>
      <c r="B53" s="44" t="s">
        <v>31</v>
      </c>
      <c r="C53" s="45" t="s">
        <v>84</v>
      </c>
      <c r="D53" s="46">
        <v>2</v>
      </c>
      <c r="E53" s="107">
        <v>269844</v>
      </c>
      <c r="F53" s="108">
        <f t="shared" si="0"/>
        <v>539688</v>
      </c>
      <c r="G53" s="109" t="s">
        <v>105</v>
      </c>
      <c r="H53" s="83"/>
      <c r="I53" s="83"/>
      <c r="J53" s="83">
        <v>270244</v>
      </c>
      <c r="K53" s="96">
        <v>269844</v>
      </c>
      <c r="L53" s="83"/>
      <c r="M53" s="83"/>
      <c r="N53" s="83"/>
      <c r="O53" s="100"/>
      <c r="P53" s="100"/>
      <c r="Q53" s="100"/>
      <c r="R53" s="83"/>
      <c r="S53" s="78"/>
      <c r="T53" s="83"/>
      <c r="U53" s="83"/>
      <c r="V53" s="83"/>
      <c r="W53" s="83"/>
      <c r="X53" s="78"/>
    </row>
    <row r="54" spans="1:24" ht="36" x14ac:dyDescent="0.2">
      <c r="A54" s="43">
        <v>49</v>
      </c>
      <c r="B54" s="44" t="s">
        <v>30</v>
      </c>
      <c r="C54" s="45" t="s">
        <v>84</v>
      </c>
      <c r="D54" s="46">
        <v>2</v>
      </c>
      <c r="E54" s="107">
        <v>122374</v>
      </c>
      <c r="F54" s="108">
        <f t="shared" si="0"/>
        <v>244748</v>
      </c>
      <c r="G54" s="109" t="s">
        <v>105</v>
      </c>
      <c r="H54" s="83"/>
      <c r="I54" s="83"/>
      <c r="J54" s="83">
        <v>122774</v>
      </c>
      <c r="K54" s="96">
        <v>122374</v>
      </c>
      <c r="L54" s="83"/>
      <c r="M54" s="83"/>
      <c r="N54" s="83"/>
      <c r="O54" s="100"/>
      <c r="P54" s="100"/>
      <c r="Q54" s="100"/>
      <c r="R54" s="83"/>
      <c r="S54" s="78"/>
      <c r="T54" s="83"/>
      <c r="U54" s="83"/>
      <c r="V54" s="83"/>
      <c r="W54" s="83"/>
      <c r="X54" s="78"/>
    </row>
    <row r="55" spans="1:24" ht="24" x14ac:dyDescent="0.2">
      <c r="A55" s="43">
        <v>50</v>
      </c>
      <c r="B55" s="44" t="s">
        <v>29</v>
      </c>
      <c r="C55" s="45" t="s">
        <v>84</v>
      </c>
      <c r="D55" s="46">
        <v>1</v>
      </c>
      <c r="E55" s="107">
        <v>446244</v>
      </c>
      <c r="F55" s="108">
        <f t="shared" si="0"/>
        <v>446244</v>
      </c>
      <c r="G55" s="109" t="s">
        <v>105</v>
      </c>
      <c r="H55" s="83"/>
      <c r="I55" s="83"/>
      <c r="J55" s="83">
        <v>446644</v>
      </c>
      <c r="K55" s="96">
        <v>446244</v>
      </c>
      <c r="L55" s="83"/>
      <c r="M55" s="83"/>
      <c r="N55" s="83"/>
      <c r="O55" s="100"/>
      <c r="P55" s="100"/>
      <c r="Q55" s="100"/>
      <c r="R55" s="83"/>
      <c r="S55" s="78"/>
      <c r="T55" s="83"/>
      <c r="U55" s="83"/>
      <c r="V55" s="83"/>
      <c r="W55" s="83"/>
      <c r="X55" s="78"/>
    </row>
    <row r="56" spans="1:24" ht="24" x14ac:dyDescent="0.2">
      <c r="A56" s="43">
        <v>51</v>
      </c>
      <c r="B56" s="44" t="s">
        <v>28</v>
      </c>
      <c r="C56" s="45" t="s">
        <v>84</v>
      </c>
      <c r="D56" s="46">
        <v>1</v>
      </c>
      <c r="E56" s="107">
        <v>342521</v>
      </c>
      <c r="F56" s="108">
        <f t="shared" si="0"/>
        <v>342521</v>
      </c>
      <c r="G56" s="109" t="s">
        <v>105</v>
      </c>
      <c r="H56" s="83"/>
      <c r="I56" s="83"/>
      <c r="J56" s="83">
        <v>342921</v>
      </c>
      <c r="K56" s="96">
        <v>342521</v>
      </c>
      <c r="L56" s="83"/>
      <c r="M56" s="83"/>
      <c r="N56" s="83"/>
      <c r="O56" s="100"/>
      <c r="P56" s="100"/>
      <c r="Q56" s="100"/>
      <c r="R56" s="83"/>
      <c r="S56" s="78"/>
      <c r="T56" s="83"/>
      <c r="U56" s="83"/>
      <c r="V56" s="83"/>
      <c r="W56" s="83"/>
      <c r="X56" s="78"/>
    </row>
    <row r="57" spans="1:24" ht="24" x14ac:dyDescent="0.2">
      <c r="A57" s="43">
        <v>52</v>
      </c>
      <c r="B57" s="48" t="s">
        <v>27</v>
      </c>
      <c r="C57" s="45" t="s">
        <v>84</v>
      </c>
      <c r="D57" s="49">
        <v>2</v>
      </c>
      <c r="E57" s="107">
        <v>349360</v>
      </c>
      <c r="F57" s="108">
        <f t="shared" si="0"/>
        <v>698720</v>
      </c>
      <c r="G57" s="109" t="s">
        <v>98</v>
      </c>
      <c r="H57" s="83"/>
      <c r="I57" s="83"/>
      <c r="J57" s="83"/>
      <c r="K57" s="83"/>
      <c r="L57" s="83"/>
      <c r="M57" s="83"/>
      <c r="N57" s="83"/>
      <c r="O57" s="100"/>
      <c r="P57" s="100"/>
      <c r="Q57" s="100"/>
      <c r="R57" s="96">
        <v>349360</v>
      </c>
      <c r="S57" s="90">
        <v>352854</v>
      </c>
      <c r="T57" s="83"/>
      <c r="U57" s="83"/>
      <c r="V57" s="83"/>
      <c r="W57" s="83"/>
      <c r="X57" s="78"/>
    </row>
    <row r="58" spans="1:24" ht="24" x14ac:dyDescent="0.2">
      <c r="A58" s="43">
        <v>53</v>
      </c>
      <c r="B58" s="48" t="s">
        <v>26</v>
      </c>
      <c r="C58" s="45" t="s">
        <v>84</v>
      </c>
      <c r="D58" s="49">
        <v>1</v>
      </c>
      <c r="E58" s="107">
        <v>1676400</v>
      </c>
      <c r="F58" s="108">
        <f t="shared" si="0"/>
        <v>1676400</v>
      </c>
      <c r="G58" s="109" t="s">
        <v>98</v>
      </c>
      <c r="H58" s="83"/>
      <c r="I58" s="83"/>
      <c r="J58" s="83"/>
      <c r="K58" s="83"/>
      <c r="L58" s="83"/>
      <c r="M58" s="83"/>
      <c r="N58" s="83"/>
      <c r="O58" s="100"/>
      <c r="P58" s="100"/>
      <c r="Q58" s="100"/>
      <c r="R58" s="96">
        <v>1676400</v>
      </c>
      <c r="S58" s="90">
        <v>1693164</v>
      </c>
      <c r="T58" s="83"/>
      <c r="U58" s="83"/>
      <c r="V58" s="83"/>
      <c r="W58" s="83"/>
      <c r="X58" s="78"/>
    </row>
    <row r="59" spans="1:24" ht="24" x14ac:dyDescent="0.2">
      <c r="A59" s="43">
        <v>54</v>
      </c>
      <c r="B59" s="48" t="s">
        <v>25</v>
      </c>
      <c r="C59" s="45" t="s">
        <v>84</v>
      </c>
      <c r="D59" s="49">
        <v>10</v>
      </c>
      <c r="E59" s="107">
        <v>60720</v>
      </c>
      <c r="F59" s="108">
        <f t="shared" si="0"/>
        <v>607200</v>
      </c>
      <c r="G59" s="109" t="s">
        <v>98</v>
      </c>
      <c r="H59" s="83"/>
      <c r="I59" s="83"/>
      <c r="J59" s="83"/>
      <c r="K59" s="83"/>
      <c r="L59" s="83"/>
      <c r="M59" s="83"/>
      <c r="N59" s="83"/>
      <c r="O59" s="100"/>
      <c r="P59" s="100"/>
      <c r="Q59" s="100"/>
      <c r="R59" s="96">
        <v>60720</v>
      </c>
      <c r="S59" s="90">
        <v>61327</v>
      </c>
      <c r="T59" s="83"/>
      <c r="U59" s="83"/>
      <c r="V59" s="83"/>
      <c r="W59" s="83"/>
      <c r="X59" s="78"/>
    </row>
    <row r="60" spans="1:24" ht="24" x14ac:dyDescent="0.2">
      <c r="A60" s="43">
        <v>55</v>
      </c>
      <c r="B60" s="50" t="s">
        <v>24</v>
      </c>
      <c r="C60" s="45" t="s">
        <v>84</v>
      </c>
      <c r="D60" s="51">
        <v>1</v>
      </c>
      <c r="E60" s="107">
        <v>488400</v>
      </c>
      <c r="F60" s="108">
        <f t="shared" si="0"/>
        <v>488400</v>
      </c>
      <c r="G60" s="109" t="s">
        <v>98</v>
      </c>
      <c r="H60" s="83"/>
      <c r="I60" s="83"/>
      <c r="J60" s="83"/>
      <c r="K60" s="83"/>
      <c r="L60" s="83"/>
      <c r="M60" s="83"/>
      <c r="N60" s="83"/>
      <c r="O60" s="100"/>
      <c r="P60" s="100"/>
      <c r="Q60" s="100"/>
      <c r="R60" s="96">
        <v>488400</v>
      </c>
      <c r="S60" s="90">
        <v>493284</v>
      </c>
      <c r="T60" s="83"/>
      <c r="U60" s="83"/>
      <c r="V60" s="83"/>
      <c r="W60" s="83"/>
      <c r="X60" s="78"/>
    </row>
    <row r="61" spans="1:24" ht="24" x14ac:dyDescent="0.2">
      <c r="A61" s="43">
        <v>56</v>
      </c>
      <c r="B61" s="50" t="s">
        <v>22</v>
      </c>
      <c r="C61" s="45" t="s">
        <v>84</v>
      </c>
      <c r="D61" s="45">
        <v>3</v>
      </c>
      <c r="E61" s="107">
        <v>51040</v>
      </c>
      <c r="F61" s="108">
        <f t="shared" si="0"/>
        <v>153120</v>
      </c>
      <c r="G61" s="109" t="s">
        <v>98</v>
      </c>
      <c r="H61" s="83"/>
      <c r="I61" s="83"/>
      <c r="J61" s="83"/>
      <c r="K61" s="83"/>
      <c r="L61" s="83"/>
      <c r="M61" s="83"/>
      <c r="N61" s="83"/>
      <c r="O61" s="100"/>
      <c r="P61" s="100"/>
      <c r="Q61" s="100"/>
      <c r="R61" s="96">
        <v>51040</v>
      </c>
      <c r="S61" s="90">
        <v>51550</v>
      </c>
      <c r="T61" s="83"/>
      <c r="U61" s="83"/>
      <c r="V61" s="83"/>
      <c r="W61" s="83"/>
      <c r="X61" s="78"/>
    </row>
    <row r="62" spans="1:24" ht="24" x14ac:dyDescent="0.2">
      <c r="A62" s="43">
        <v>57</v>
      </c>
      <c r="B62" s="50" t="s">
        <v>23</v>
      </c>
      <c r="C62" s="45" t="s">
        <v>84</v>
      </c>
      <c r="D62" s="45">
        <v>3</v>
      </c>
      <c r="E62" s="107">
        <v>69520</v>
      </c>
      <c r="F62" s="108">
        <f t="shared" si="0"/>
        <v>208560</v>
      </c>
      <c r="G62" s="109" t="s">
        <v>98</v>
      </c>
      <c r="H62" s="83"/>
      <c r="I62" s="83"/>
      <c r="J62" s="83"/>
      <c r="K62" s="83"/>
      <c r="L62" s="83"/>
      <c r="M62" s="83"/>
      <c r="N62" s="83"/>
      <c r="O62" s="100"/>
      <c r="P62" s="100"/>
      <c r="Q62" s="100"/>
      <c r="R62" s="96">
        <v>69520</v>
      </c>
      <c r="S62" s="90">
        <v>70215</v>
      </c>
      <c r="T62" s="83"/>
      <c r="U62" s="83"/>
      <c r="V62" s="83"/>
      <c r="W62" s="83"/>
      <c r="X62" s="78"/>
    </row>
    <row r="63" spans="1:24" ht="24" x14ac:dyDescent="0.2">
      <c r="A63" s="43">
        <v>58</v>
      </c>
      <c r="B63" s="50" t="s">
        <v>22</v>
      </c>
      <c r="C63" s="45" t="s">
        <v>84</v>
      </c>
      <c r="D63" s="52">
        <v>3</v>
      </c>
      <c r="E63" s="107">
        <v>49280</v>
      </c>
      <c r="F63" s="108">
        <f t="shared" si="0"/>
        <v>147840</v>
      </c>
      <c r="G63" s="109" t="s">
        <v>98</v>
      </c>
      <c r="H63" s="83"/>
      <c r="I63" s="83"/>
      <c r="J63" s="83"/>
      <c r="K63" s="83"/>
      <c r="L63" s="83"/>
      <c r="M63" s="83"/>
      <c r="N63" s="83"/>
      <c r="O63" s="100"/>
      <c r="P63" s="100"/>
      <c r="Q63" s="100"/>
      <c r="R63" s="96">
        <v>49280</v>
      </c>
      <c r="S63" s="90">
        <v>49773</v>
      </c>
      <c r="T63" s="83"/>
      <c r="U63" s="83"/>
      <c r="V63" s="83"/>
      <c r="W63" s="83"/>
      <c r="X63" s="78"/>
    </row>
    <row r="64" spans="1:24" ht="24" x14ac:dyDescent="0.2">
      <c r="A64" s="43">
        <v>59</v>
      </c>
      <c r="B64" s="50" t="s">
        <v>21</v>
      </c>
      <c r="C64" s="45" t="s">
        <v>84</v>
      </c>
      <c r="D64" s="52">
        <v>3</v>
      </c>
      <c r="E64" s="107">
        <v>53680</v>
      </c>
      <c r="F64" s="108">
        <f t="shared" si="0"/>
        <v>161040</v>
      </c>
      <c r="G64" s="109" t="s">
        <v>98</v>
      </c>
      <c r="H64" s="83"/>
      <c r="I64" s="83"/>
      <c r="J64" s="83"/>
      <c r="K64" s="83"/>
      <c r="L64" s="83"/>
      <c r="M64" s="83"/>
      <c r="N64" s="83"/>
      <c r="O64" s="100"/>
      <c r="P64" s="100"/>
      <c r="Q64" s="100"/>
      <c r="R64" s="96">
        <v>53680</v>
      </c>
      <c r="S64" s="90">
        <v>54217</v>
      </c>
      <c r="T64" s="83"/>
      <c r="U64" s="83"/>
      <c r="V64" s="83"/>
      <c r="W64" s="83"/>
      <c r="X64" s="78"/>
    </row>
    <row r="65" spans="1:24" ht="24" x14ac:dyDescent="0.2">
      <c r="A65" s="43">
        <v>60</v>
      </c>
      <c r="B65" s="53" t="s">
        <v>20</v>
      </c>
      <c r="C65" s="45" t="s">
        <v>84</v>
      </c>
      <c r="D65" s="52">
        <v>6</v>
      </c>
      <c r="E65" s="107">
        <v>41542</v>
      </c>
      <c r="F65" s="108">
        <f t="shared" si="0"/>
        <v>249252</v>
      </c>
      <c r="G65" s="109" t="s">
        <v>98</v>
      </c>
      <c r="H65" s="83"/>
      <c r="I65" s="83"/>
      <c r="J65" s="83"/>
      <c r="K65" s="83"/>
      <c r="L65" s="83"/>
      <c r="M65" s="83"/>
      <c r="N65" s="83"/>
      <c r="O65" s="100"/>
      <c r="P65" s="100"/>
      <c r="Q65" s="100"/>
      <c r="R65" s="96">
        <v>41542</v>
      </c>
      <c r="S65" s="90">
        <v>43619</v>
      </c>
      <c r="T65" s="83"/>
      <c r="U65" s="83"/>
      <c r="V65" s="83"/>
      <c r="W65" s="83"/>
      <c r="X65" s="78"/>
    </row>
    <row r="66" spans="1:24" ht="24" x14ac:dyDescent="0.2">
      <c r="A66" s="43">
        <v>61</v>
      </c>
      <c r="B66" s="53" t="s">
        <v>19</v>
      </c>
      <c r="C66" s="45" t="s">
        <v>84</v>
      </c>
      <c r="D66" s="52">
        <v>6</v>
      </c>
      <c r="E66" s="107">
        <v>41542</v>
      </c>
      <c r="F66" s="108">
        <f t="shared" si="0"/>
        <v>249252</v>
      </c>
      <c r="G66" s="109" t="s">
        <v>98</v>
      </c>
      <c r="H66" s="83"/>
      <c r="I66" s="83"/>
      <c r="J66" s="83"/>
      <c r="K66" s="83"/>
      <c r="L66" s="83"/>
      <c r="M66" s="83"/>
      <c r="N66" s="83"/>
      <c r="O66" s="100"/>
      <c r="P66" s="100"/>
      <c r="Q66" s="100"/>
      <c r="R66" s="96">
        <v>41542</v>
      </c>
      <c r="S66" s="90">
        <v>43619</v>
      </c>
      <c r="T66" s="83"/>
      <c r="U66" s="83"/>
      <c r="V66" s="83"/>
      <c r="W66" s="83"/>
      <c r="X66" s="78"/>
    </row>
    <row r="67" spans="1:24" ht="24" x14ac:dyDescent="0.2">
      <c r="A67" s="54">
        <v>62</v>
      </c>
      <c r="B67" s="55" t="s">
        <v>18</v>
      </c>
      <c r="C67" s="110" t="s">
        <v>85</v>
      </c>
      <c r="D67" s="110">
        <v>1</v>
      </c>
      <c r="E67" s="107">
        <v>4394000</v>
      </c>
      <c r="F67" s="108">
        <f t="shared" si="0"/>
        <v>4394000</v>
      </c>
      <c r="G67" s="111" t="s">
        <v>89</v>
      </c>
      <c r="H67" s="96">
        <v>4394000</v>
      </c>
      <c r="I67" s="83"/>
      <c r="J67" s="83"/>
      <c r="K67" s="83"/>
      <c r="L67" s="83"/>
      <c r="M67" s="83"/>
      <c r="N67" s="83"/>
      <c r="O67" s="100"/>
      <c r="P67" s="100"/>
      <c r="Q67" s="100"/>
      <c r="R67" s="83"/>
      <c r="S67" s="78"/>
      <c r="T67" s="83"/>
      <c r="U67" s="83"/>
      <c r="V67" s="83"/>
      <c r="W67" s="83"/>
      <c r="X67" s="78"/>
    </row>
    <row r="68" spans="1:24" ht="24" x14ac:dyDescent="0.2">
      <c r="A68" s="54">
        <v>63</v>
      </c>
      <c r="B68" s="58" t="s">
        <v>17</v>
      </c>
      <c r="C68" s="112" t="s">
        <v>85</v>
      </c>
      <c r="D68" s="113">
        <v>1</v>
      </c>
      <c r="E68" s="107">
        <v>2940000</v>
      </c>
      <c r="F68" s="108">
        <f t="shared" si="0"/>
        <v>2940000</v>
      </c>
      <c r="G68" s="111" t="s">
        <v>100</v>
      </c>
      <c r="H68" s="83"/>
      <c r="I68" s="83"/>
      <c r="J68" s="83"/>
      <c r="K68" s="83"/>
      <c r="L68" s="83"/>
      <c r="M68" s="83"/>
      <c r="N68" s="83"/>
      <c r="O68" s="100"/>
      <c r="P68" s="100"/>
      <c r="Q68" s="100"/>
      <c r="R68" s="83"/>
      <c r="S68" s="78"/>
      <c r="T68" s="96">
        <v>2940000</v>
      </c>
      <c r="U68" s="83">
        <v>2970000</v>
      </c>
      <c r="V68" s="83"/>
      <c r="W68" s="83"/>
      <c r="X68" s="78"/>
    </row>
    <row r="69" spans="1:24" s="66" customFormat="1" x14ac:dyDescent="0.25">
      <c r="A69" s="61">
        <v>64</v>
      </c>
      <c r="B69" s="62" t="s">
        <v>2</v>
      </c>
      <c r="C69" s="63" t="s">
        <v>84</v>
      </c>
      <c r="D69" s="64">
        <v>10</v>
      </c>
      <c r="E69" s="107">
        <v>28650</v>
      </c>
      <c r="F69" s="108">
        <f t="shared" si="0"/>
        <v>286500</v>
      </c>
      <c r="G69" s="111" t="s">
        <v>103</v>
      </c>
      <c r="H69" s="84"/>
      <c r="I69" s="84"/>
      <c r="J69" s="84"/>
      <c r="K69" s="84"/>
      <c r="L69" s="84"/>
      <c r="M69" s="84"/>
      <c r="N69" s="84"/>
      <c r="O69" s="102"/>
      <c r="P69" s="102"/>
      <c r="Q69" s="102"/>
      <c r="R69" s="84"/>
      <c r="S69" s="79"/>
      <c r="T69" s="84"/>
      <c r="U69" s="84"/>
      <c r="V69" s="84"/>
      <c r="W69" s="95">
        <v>28650</v>
      </c>
      <c r="X69" s="79"/>
    </row>
    <row r="70" spans="1:24" s="66" customFormat="1" x14ac:dyDescent="0.25">
      <c r="A70" s="61">
        <v>65</v>
      </c>
      <c r="B70" s="67" t="s">
        <v>3</v>
      </c>
      <c r="C70" s="63" t="s">
        <v>84</v>
      </c>
      <c r="D70" s="68">
        <v>30</v>
      </c>
      <c r="E70" s="107">
        <v>17790</v>
      </c>
      <c r="F70" s="108">
        <f t="shared" si="0"/>
        <v>533700</v>
      </c>
      <c r="G70" s="111" t="s">
        <v>103</v>
      </c>
      <c r="H70" s="84"/>
      <c r="I70" s="84"/>
      <c r="J70" s="84"/>
      <c r="K70" s="84"/>
      <c r="L70" s="84"/>
      <c r="M70" s="84"/>
      <c r="N70" s="84"/>
      <c r="O70" s="102"/>
      <c r="P70" s="102"/>
      <c r="Q70" s="102"/>
      <c r="R70" s="84"/>
      <c r="S70" s="79"/>
      <c r="T70" s="84"/>
      <c r="U70" s="84"/>
      <c r="V70" s="84"/>
      <c r="W70" s="95">
        <v>17790</v>
      </c>
      <c r="X70" s="79"/>
    </row>
    <row r="71" spans="1:24" s="66" customFormat="1" x14ac:dyDescent="0.25">
      <c r="A71" s="61">
        <v>66</v>
      </c>
      <c r="B71" s="69" t="s">
        <v>4</v>
      </c>
      <c r="C71" s="63" t="s">
        <v>84</v>
      </c>
      <c r="D71" s="64">
        <v>10</v>
      </c>
      <c r="E71" s="107">
        <v>55790</v>
      </c>
      <c r="F71" s="108">
        <f t="shared" ref="F71:F81" si="1">D71*E71</f>
        <v>557900</v>
      </c>
      <c r="G71" s="111" t="s">
        <v>103</v>
      </c>
      <c r="H71" s="84"/>
      <c r="I71" s="84"/>
      <c r="J71" s="84"/>
      <c r="K71" s="84"/>
      <c r="L71" s="84"/>
      <c r="M71" s="84"/>
      <c r="N71" s="84"/>
      <c r="O71" s="102"/>
      <c r="P71" s="102"/>
      <c r="Q71" s="102"/>
      <c r="R71" s="84"/>
      <c r="S71" s="79"/>
      <c r="T71" s="84"/>
      <c r="U71" s="84"/>
      <c r="V71" s="84"/>
      <c r="W71" s="95">
        <v>55790</v>
      </c>
      <c r="X71" s="79"/>
    </row>
    <row r="72" spans="1:24" s="66" customFormat="1" x14ac:dyDescent="0.25">
      <c r="A72" s="61">
        <v>67</v>
      </c>
      <c r="B72" s="62" t="s">
        <v>5</v>
      </c>
      <c r="C72" s="63" t="s">
        <v>84</v>
      </c>
      <c r="D72" s="64">
        <v>20</v>
      </c>
      <c r="E72" s="107">
        <v>4890</v>
      </c>
      <c r="F72" s="108">
        <f t="shared" si="1"/>
        <v>97800</v>
      </c>
      <c r="G72" s="111" t="s">
        <v>103</v>
      </c>
      <c r="H72" s="84"/>
      <c r="I72" s="84"/>
      <c r="J72" s="84"/>
      <c r="K72" s="84"/>
      <c r="L72" s="84"/>
      <c r="M72" s="84"/>
      <c r="N72" s="84"/>
      <c r="O72" s="102"/>
      <c r="P72" s="102"/>
      <c r="Q72" s="102"/>
      <c r="R72" s="84"/>
      <c r="S72" s="79"/>
      <c r="T72" s="84"/>
      <c r="U72" s="84"/>
      <c r="V72" s="84"/>
      <c r="W72" s="95">
        <v>4890</v>
      </c>
      <c r="X72" s="79"/>
    </row>
    <row r="73" spans="1:24" s="66" customFormat="1" x14ac:dyDescent="0.25">
      <c r="A73" s="61">
        <v>68</v>
      </c>
      <c r="B73" s="70" t="s">
        <v>6</v>
      </c>
      <c r="C73" s="63" t="s">
        <v>84</v>
      </c>
      <c r="D73" s="64">
        <v>9</v>
      </c>
      <c r="E73" s="107">
        <v>23450</v>
      </c>
      <c r="F73" s="108">
        <f t="shared" si="1"/>
        <v>211050</v>
      </c>
      <c r="G73" s="111" t="s">
        <v>103</v>
      </c>
      <c r="H73" s="84"/>
      <c r="I73" s="84"/>
      <c r="J73" s="84"/>
      <c r="K73" s="84"/>
      <c r="L73" s="84"/>
      <c r="M73" s="84"/>
      <c r="N73" s="84"/>
      <c r="O73" s="102"/>
      <c r="P73" s="102"/>
      <c r="Q73" s="102"/>
      <c r="R73" s="84"/>
      <c r="S73" s="79"/>
      <c r="T73" s="84"/>
      <c r="U73" s="84"/>
      <c r="V73" s="84"/>
      <c r="W73" s="95">
        <v>23450</v>
      </c>
      <c r="X73" s="79"/>
    </row>
    <row r="74" spans="1:24" s="66" customFormat="1" x14ac:dyDescent="0.25">
      <c r="A74" s="61">
        <v>69</v>
      </c>
      <c r="B74" s="70" t="s">
        <v>7</v>
      </c>
      <c r="C74" s="63" t="s">
        <v>84</v>
      </c>
      <c r="D74" s="64">
        <v>8</v>
      </c>
      <c r="E74" s="107">
        <v>23450</v>
      </c>
      <c r="F74" s="108">
        <f t="shared" si="1"/>
        <v>187600</v>
      </c>
      <c r="G74" s="111" t="s">
        <v>103</v>
      </c>
      <c r="H74" s="84"/>
      <c r="I74" s="84"/>
      <c r="J74" s="84"/>
      <c r="K74" s="84"/>
      <c r="L74" s="84"/>
      <c r="M74" s="84"/>
      <c r="N74" s="84"/>
      <c r="O74" s="102"/>
      <c r="P74" s="102"/>
      <c r="Q74" s="102"/>
      <c r="R74" s="84"/>
      <c r="S74" s="79"/>
      <c r="T74" s="84"/>
      <c r="U74" s="84"/>
      <c r="V74" s="84"/>
      <c r="W74" s="95">
        <v>23450</v>
      </c>
      <c r="X74" s="79"/>
    </row>
    <row r="75" spans="1:24" s="66" customFormat="1" x14ac:dyDescent="0.25">
      <c r="A75" s="61">
        <v>70</v>
      </c>
      <c r="B75" s="62" t="s">
        <v>11</v>
      </c>
      <c r="C75" s="63" t="s">
        <v>86</v>
      </c>
      <c r="D75" s="64">
        <v>300</v>
      </c>
      <c r="E75" s="107">
        <v>2290</v>
      </c>
      <c r="F75" s="108">
        <f t="shared" si="1"/>
        <v>687000</v>
      </c>
      <c r="G75" s="111" t="s">
        <v>103</v>
      </c>
      <c r="H75" s="84"/>
      <c r="I75" s="84"/>
      <c r="J75" s="84"/>
      <c r="K75" s="84"/>
      <c r="L75" s="84"/>
      <c r="M75" s="84"/>
      <c r="N75" s="84"/>
      <c r="O75" s="102"/>
      <c r="P75" s="102"/>
      <c r="Q75" s="102">
        <v>1690</v>
      </c>
      <c r="R75" s="84"/>
      <c r="S75" s="79"/>
      <c r="T75" s="84"/>
      <c r="U75" s="84"/>
      <c r="V75" s="104">
        <v>970</v>
      </c>
      <c r="W75" s="95">
        <v>2290</v>
      </c>
      <c r="X75" s="79"/>
    </row>
    <row r="76" spans="1:24" s="66" customFormat="1" x14ac:dyDescent="0.25">
      <c r="A76" s="43">
        <v>71</v>
      </c>
      <c r="B76" s="70" t="s">
        <v>16</v>
      </c>
      <c r="C76" s="63" t="s">
        <v>84</v>
      </c>
      <c r="D76" s="71">
        <v>50</v>
      </c>
      <c r="E76" s="107">
        <v>1450</v>
      </c>
      <c r="F76" s="108">
        <f t="shared" si="1"/>
        <v>72500</v>
      </c>
      <c r="G76" s="109" t="s">
        <v>92</v>
      </c>
      <c r="H76" s="84"/>
      <c r="I76" s="84">
        <v>2495</v>
      </c>
      <c r="J76" s="84"/>
      <c r="K76" s="84"/>
      <c r="L76" s="95">
        <v>1450</v>
      </c>
      <c r="M76" s="84"/>
      <c r="N76" s="84"/>
      <c r="O76" s="102"/>
      <c r="P76" s="102"/>
      <c r="Q76" s="102"/>
      <c r="R76" s="84"/>
      <c r="S76" s="79"/>
      <c r="T76" s="84"/>
      <c r="U76" s="84"/>
      <c r="V76" s="84"/>
      <c r="W76" s="84"/>
      <c r="X76" s="79"/>
    </row>
    <row r="77" spans="1:24" s="66" customFormat="1" x14ac:dyDescent="0.25">
      <c r="A77" s="43">
        <v>72</v>
      </c>
      <c r="B77" s="67" t="s">
        <v>0</v>
      </c>
      <c r="C77" s="72" t="s">
        <v>84</v>
      </c>
      <c r="D77" s="71">
        <v>6600</v>
      </c>
      <c r="E77" s="107">
        <v>60</v>
      </c>
      <c r="F77" s="108">
        <f t="shared" si="1"/>
        <v>396000</v>
      </c>
      <c r="G77" s="114" t="s">
        <v>104</v>
      </c>
      <c r="H77" s="84"/>
      <c r="I77" s="84"/>
      <c r="J77" s="84"/>
      <c r="K77" s="84"/>
      <c r="L77" s="84"/>
      <c r="M77" s="84"/>
      <c r="N77" s="84"/>
      <c r="O77" s="102"/>
      <c r="P77" s="102"/>
      <c r="Q77" s="102"/>
      <c r="R77" s="84"/>
      <c r="S77" s="79"/>
      <c r="T77" s="84"/>
      <c r="U77" s="84"/>
      <c r="V77" s="84"/>
      <c r="W77" s="84"/>
      <c r="X77" s="95">
        <v>60</v>
      </c>
    </row>
    <row r="78" spans="1:24" s="66" customFormat="1" x14ac:dyDescent="0.25">
      <c r="A78" s="61">
        <v>73</v>
      </c>
      <c r="B78" s="65" t="s">
        <v>15</v>
      </c>
      <c r="C78" s="45" t="s">
        <v>84</v>
      </c>
      <c r="D78" s="46">
        <v>6</v>
      </c>
      <c r="E78" s="107">
        <v>470000</v>
      </c>
      <c r="F78" s="108">
        <f t="shared" si="1"/>
        <v>2820000</v>
      </c>
      <c r="G78" s="109" t="s">
        <v>93</v>
      </c>
      <c r="H78" s="84"/>
      <c r="I78" s="84"/>
      <c r="J78" s="84"/>
      <c r="K78" s="84"/>
      <c r="L78" s="84"/>
      <c r="M78" s="95">
        <v>470000</v>
      </c>
      <c r="N78" s="84">
        <v>507600</v>
      </c>
      <c r="O78" s="102"/>
      <c r="P78" s="102"/>
      <c r="Q78" s="102"/>
      <c r="R78" s="84"/>
      <c r="S78" s="79"/>
      <c r="T78" s="84"/>
      <c r="U78" s="84"/>
      <c r="V78" s="84"/>
      <c r="W78" s="84"/>
      <c r="X78" s="79"/>
    </row>
    <row r="79" spans="1:24" s="66" customFormat="1" x14ac:dyDescent="0.25">
      <c r="A79" s="61">
        <v>74</v>
      </c>
      <c r="B79" s="65" t="s">
        <v>14</v>
      </c>
      <c r="C79" s="45" t="s">
        <v>84</v>
      </c>
      <c r="D79" s="46">
        <v>4</v>
      </c>
      <c r="E79" s="107">
        <v>102000</v>
      </c>
      <c r="F79" s="108">
        <f t="shared" si="1"/>
        <v>408000</v>
      </c>
      <c r="G79" s="109" t="s">
        <v>93</v>
      </c>
      <c r="H79" s="84"/>
      <c r="I79" s="84"/>
      <c r="J79" s="84"/>
      <c r="K79" s="84"/>
      <c r="L79" s="84"/>
      <c r="M79" s="95">
        <v>102000</v>
      </c>
      <c r="N79" s="84">
        <v>110128</v>
      </c>
      <c r="O79" s="102"/>
      <c r="P79" s="102"/>
      <c r="Q79" s="102"/>
      <c r="R79" s="84"/>
      <c r="S79" s="79"/>
      <c r="T79" s="84"/>
      <c r="U79" s="84"/>
      <c r="V79" s="84"/>
      <c r="W79" s="84"/>
      <c r="X79" s="79"/>
    </row>
    <row r="80" spans="1:24" s="66" customFormat="1" x14ac:dyDescent="0.25">
      <c r="A80" s="61">
        <v>75</v>
      </c>
      <c r="B80" s="65" t="s">
        <v>13</v>
      </c>
      <c r="C80" s="45" t="s">
        <v>84</v>
      </c>
      <c r="D80" s="46">
        <v>4</v>
      </c>
      <c r="E80" s="107">
        <v>133000</v>
      </c>
      <c r="F80" s="108">
        <f t="shared" si="1"/>
        <v>532000</v>
      </c>
      <c r="G80" s="109" t="s">
        <v>93</v>
      </c>
      <c r="H80" s="84"/>
      <c r="I80" s="84"/>
      <c r="J80" s="84"/>
      <c r="K80" s="84"/>
      <c r="L80" s="84"/>
      <c r="M80" s="95">
        <v>133000</v>
      </c>
      <c r="N80" s="84">
        <v>144000</v>
      </c>
      <c r="O80" s="102"/>
      <c r="P80" s="102"/>
      <c r="Q80" s="102"/>
      <c r="R80" s="84"/>
      <c r="S80" s="79"/>
      <c r="T80" s="84"/>
      <c r="U80" s="84"/>
      <c r="V80" s="84"/>
      <c r="W80" s="84"/>
      <c r="X80" s="79"/>
    </row>
    <row r="81" spans="1:24" s="66" customFormat="1" ht="24" x14ac:dyDescent="0.25">
      <c r="A81" s="61">
        <v>76</v>
      </c>
      <c r="B81" s="65" t="s">
        <v>12</v>
      </c>
      <c r="C81" s="45" t="s">
        <v>87</v>
      </c>
      <c r="D81" s="46">
        <v>400</v>
      </c>
      <c r="E81" s="107">
        <v>4500</v>
      </c>
      <c r="F81" s="108">
        <f t="shared" si="1"/>
        <v>1800000</v>
      </c>
      <c r="G81" s="109" t="s">
        <v>94</v>
      </c>
      <c r="H81" s="84"/>
      <c r="I81" s="84"/>
      <c r="J81" s="84"/>
      <c r="K81" s="84"/>
      <c r="L81" s="84"/>
      <c r="M81" s="84">
        <v>4700</v>
      </c>
      <c r="N81" s="95">
        <v>4500</v>
      </c>
      <c r="O81" s="102"/>
      <c r="P81" s="102"/>
      <c r="Q81" s="102">
        <v>1900</v>
      </c>
      <c r="R81" s="84"/>
      <c r="S81" s="79"/>
      <c r="T81" s="84"/>
      <c r="U81" s="84"/>
      <c r="V81" s="84"/>
      <c r="W81" s="84"/>
      <c r="X81" s="79"/>
    </row>
    <row r="82" spans="1:24" ht="12.75" thickBot="1" x14ac:dyDescent="0.25">
      <c r="A82" s="73"/>
      <c r="B82" s="74" t="s">
        <v>1</v>
      </c>
      <c r="C82" s="75"/>
      <c r="D82" s="75"/>
      <c r="E82" s="115"/>
      <c r="F82" s="116">
        <f>SUM(F6:F81)</f>
        <v>40542827</v>
      </c>
      <c r="G82" s="117"/>
    </row>
  </sheetData>
  <mergeCells count="2">
    <mergeCell ref="D1:E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82"/>
  <sheetViews>
    <sheetView workbookViewId="0">
      <selection activeCell="C78" sqref="C78:F80"/>
    </sheetView>
  </sheetViews>
  <sheetFormatPr defaultColWidth="8.85546875" defaultRowHeight="12" x14ac:dyDescent="0.2"/>
  <cols>
    <col min="1" max="1" width="3.85546875" style="25" customWidth="1"/>
    <col min="2" max="2" width="57.28515625" style="25" customWidth="1"/>
    <col min="3" max="3" width="7.140625" style="28" customWidth="1"/>
    <col min="4" max="4" width="9" style="29" customWidth="1"/>
    <col min="5" max="5" width="11" style="86" customWidth="1"/>
    <col min="6" max="7" width="12.85546875" style="27" customWidth="1"/>
    <col min="8" max="16384" width="8.85546875" style="25"/>
  </cols>
  <sheetData>
    <row r="1" spans="1:7" x14ac:dyDescent="0.2">
      <c r="C1" s="26"/>
      <c r="D1" s="127" t="s">
        <v>82</v>
      </c>
      <c r="E1" s="127"/>
    </row>
    <row r="2" spans="1:7" ht="12.75" customHeight="1" x14ac:dyDescent="0.2">
      <c r="C2" s="128"/>
      <c r="D2" s="128"/>
      <c r="E2" s="128"/>
    </row>
    <row r="3" spans="1:7" ht="12.75" thickBot="1" x14ac:dyDescent="0.25"/>
    <row r="4" spans="1:7" s="36" customFormat="1" x14ac:dyDescent="0.2">
      <c r="A4" s="30" t="s">
        <v>81</v>
      </c>
      <c r="B4" s="31" t="s">
        <v>10</v>
      </c>
      <c r="C4" s="32" t="s">
        <v>88</v>
      </c>
      <c r="D4" s="33" t="s">
        <v>79</v>
      </c>
      <c r="E4" s="87" t="s">
        <v>8</v>
      </c>
      <c r="F4" s="34" t="s">
        <v>9</v>
      </c>
      <c r="G4" s="106" t="s">
        <v>107</v>
      </c>
    </row>
    <row r="5" spans="1:7" s="36" customFormat="1" hidden="1" x14ac:dyDescent="0.2">
      <c r="A5" s="37">
        <v>1</v>
      </c>
      <c r="B5" s="38">
        <v>2</v>
      </c>
      <c r="C5" s="39">
        <v>4</v>
      </c>
      <c r="D5" s="40">
        <v>5</v>
      </c>
      <c r="E5" s="88">
        <v>6</v>
      </c>
      <c r="F5" s="41">
        <v>7</v>
      </c>
      <c r="G5" s="41"/>
    </row>
    <row r="6" spans="1:7" ht="48" hidden="1" x14ac:dyDescent="0.2">
      <c r="A6" s="43">
        <v>1</v>
      </c>
      <c r="B6" s="44" t="s">
        <v>78</v>
      </c>
      <c r="C6" s="45" t="s">
        <v>84</v>
      </c>
      <c r="D6" s="46">
        <v>1</v>
      </c>
      <c r="E6" s="107">
        <v>2239174</v>
      </c>
      <c r="F6" s="108">
        <f>D6*E6</f>
        <v>2239174</v>
      </c>
      <c r="G6" s="85" t="s">
        <v>105</v>
      </c>
    </row>
    <row r="7" spans="1:7" ht="60" hidden="1" x14ac:dyDescent="0.2">
      <c r="A7" s="43">
        <v>2</v>
      </c>
      <c r="B7" s="44" t="s">
        <v>77</v>
      </c>
      <c r="C7" s="45" t="s">
        <v>84</v>
      </c>
      <c r="D7" s="46">
        <v>1</v>
      </c>
      <c r="E7" s="107">
        <v>1649600</v>
      </c>
      <c r="F7" s="108">
        <f t="shared" ref="F7:F70" si="0">D7*E7</f>
        <v>1649600</v>
      </c>
      <c r="G7" s="85" t="s">
        <v>105</v>
      </c>
    </row>
    <row r="8" spans="1:7" ht="24" hidden="1" x14ac:dyDescent="0.2">
      <c r="A8" s="43">
        <v>3</v>
      </c>
      <c r="B8" s="44" t="s">
        <v>76</v>
      </c>
      <c r="C8" s="45" t="s">
        <v>84</v>
      </c>
      <c r="D8" s="46">
        <v>1</v>
      </c>
      <c r="E8" s="107">
        <v>69454</v>
      </c>
      <c r="F8" s="108">
        <f t="shared" si="0"/>
        <v>69454</v>
      </c>
      <c r="G8" s="85" t="s">
        <v>105</v>
      </c>
    </row>
    <row r="9" spans="1:7" ht="24" hidden="1" x14ac:dyDescent="0.2">
      <c r="A9" s="43">
        <v>4</v>
      </c>
      <c r="B9" s="44" t="s">
        <v>75</v>
      </c>
      <c r="C9" s="45" t="s">
        <v>84</v>
      </c>
      <c r="D9" s="46">
        <v>1</v>
      </c>
      <c r="E9" s="107">
        <v>84978</v>
      </c>
      <c r="F9" s="108">
        <f t="shared" si="0"/>
        <v>84978</v>
      </c>
      <c r="G9" s="85" t="s">
        <v>105</v>
      </c>
    </row>
    <row r="10" spans="1:7" ht="48" hidden="1" x14ac:dyDescent="0.2">
      <c r="A10" s="43">
        <v>5</v>
      </c>
      <c r="B10" s="44" t="s">
        <v>74</v>
      </c>
      <c r="C10" s="45" t="s">
        <v>84</v>
      </c>
      <c r="D10" s="46">
        <v>4</v>
      </c>
      <c r="E10" s="107">
        <v>291718</v>
      </c>
      <c r="F10" s="108">
        <f t="shared" si="0"/>
        <v>1166872</v>
      </c>
      <c r="G10" s="85" t="s">
        <v>105</v>
      </c>
    </row>
    <row r="11" spans="1:7" ht="36" hidden="1" x14ac:dyDescent="0.2">
      <c r="A11" s="43">
        <v>6</v>
      </c>
      <c r="B11" s="44" t="s">
        <v>73</v>
      </c>
      <c r="C11" s="45" t="s">
        <v>84</v>
      </c>
      <c r="D11" s="46">
        <v>3</v>
      </c>
      <c r="E11" s="107">
        <v>266316</v>
      </c>
      <c r="F11" s="108">
        <f t="shared" si="0"/>
        <v>798948</v>
      </c>
      <c r="G11" s="85" t="s">
        <v>105</v>
      </c>
    </row>
    <row r="12" spans="1:7" ht="36" hidden="1" x14ac:dyDescent="0.2">
      <c r="A12" s="43">
        <v>7</v>
      </c>
      <c r="B12" s="44" t="s">
        <v>72</v>
      </c>
      <c r="C12" s="45" t="s">
        <v>84</v>
      </c>
      <c r="D12" s="46">
        <v>1</v>
      </c>
      <c r="E12" s="107">
        <v>571136</v>
      </c>
      <c r="F12" s="108">
        <f t="shared" si="0"/>
        <v>571136</v>
      </c>
      <c r="G12" s="85" t="s">
        <v>105</v>
      </c>
    </row>
    <row r="13" spans="1:7" ht="36" hidden="1" x14ac:dyDescent="0.2">
      <c r="A13" s="43">
        <v>8</v>
      </c>
      <c r="B13" s="44" t="s">
        <v>71</v>
      </c>
      <c r="C13" s="45" t="s">
        <v>84</v>
      </c>
      <c r="D13" s="46">
        <v>1</v>
      </c>
      <c r="E13" s="107">
        <v>249382</v>
      </c>
      <c r="F13" s="108">
        <f t="shared" si="0"/>
        <v>249382</v>
      </c>
      <c r="G13" s="85" t="s">
        <v>105</v>
      </c>
    </row>
    <row r="14" spans="1:7" ht="36" hidden="1" x14ac:dyDescent="0.2">
      <c r="A14" s="43">
        <v>9</v>
      </c>
      <c r="B14" s="44" t="s">
        <v>70</v>
      </c>
      <c r="C14" s="45" t="s">
        <v>84</v>
      </c>
      <c r="D14" s="46">
        <v>5</v>
      </c>
      <c r="E14" s="107">
        <v>9478</v>
      </c>
      <c r="F14" s="108">
        <f t="shared" si="0"/>
        <v>47390</v>
      </c>
      <c r="G14" s="85" t="s">
        <v>105</v>
      </c>
    </row>
    <row r="15" spans="1:7" ht="36" hidden="1" x14ac:dyDescent="0.2">
      <c r="A15" s="43">
        <v>10</v>
      </c>
      <c r="B15" s="44" t="s">
        <v>69</v>
      </c>
      <c r="C15" s="45" t="s">
        <v>84</v>
      </c>
      <c r="D15" s="46">
        <v>5</v>
      </c>
      <c r="E15" s="107">
        <v>12300</v>
      </c>
      <c r="F15" s="108">
        <f t="shared" si="0"/>
        <v>61500</v>
      </c>
      <c r="G15" s="85" t="s">
        <v>105</v>
      </c>
    </row>
    <row r="16" spans="1:7" ht="24" hidden="1" x14ac:dyDescent="0.2">
      <c r="A16" s="43">
        <v>11</v>
      </c>
      <c r="B16" s="44" t="s">
        <v>68</v>
      </c>
      <c r="C16" s="45" t="s">
        <v>84</v>
      </c>
      <c r="D16" s="46">
        <v>3</v>
      </c>
      <c r="E16" s="107">
        <v>13712</v>
      </c>
      <c r="F16" s="108">
        <f t="shared" si="0"/>
        <v>41136</v>
      </c>
      <c r="G16" s="85" t="s">
        <v>105</v>
      </c>
    </row>
    <row r="17" spans="1:7" ht="24" hidden="1" x14ac:dyDescent="0.2">
      <c r="A17" s="43">
        <v>12</v>
      </c>
      <c r="B17" s="44" t="s">
        <v>67</v>
      </c>
      <c r="C17" s="45" t="s">
        <v>84</v>
      </c>
      <c r="D17" s="46">
        <v>2</v>
      </c>
      <c r="E17" s="107">
        <v>56048</v>
      </c>
      <c r="F17" s="108">
        <f t="shared" si="0"/>
        <v>112096</v>
      </c>
      <c r="G17" s="85" t="s">
        <v>105</v>
      </c>
    </row>
    <row r="18" spans="1:7" ht="24" hidden="1" x14ac:dyDescent="0.2">
      <c r="A18" s="43">
        <v>13</v>
      </c>
      <c r="B18" s="44" t="s">
        <v>66</v>
      </c>
      <c r="C18" s="45" t="s">
        <v>84</v>
      </c>
      <c r="D18" s="46">
        <v>1</v>
      </c>
      <c r="E18" s="107">
        <v>79332</v>
      </c>
      <c r="F18" s="108">
        <f t="shared" si="0"/>
        <v>79332</v>
      </c>
      <c r="G18" s="85" t="s">
        <v>105</v>
      </c>
    </row>
    <row r="19" spans="1:7" ht="24" hidden="1" x14ac:dyDescent="0.2">
      <c r="A19" s="43">
        <v>14</v>
      </c>
      <c r="B19" s="44" t="s">
        <v>65</v>
      </c>
      <c r="C19" s="45" t="s">
        <v>84</v>
      </c>
      <c r="D19" s="46">
        <v>1</v>
      </c>
      <c r="E19" s="107">
        <v>51814</v>
      </c>
      <c r="F19" s="108">
        <f t="shared" si="0"/>
        <v>51814</v>
      </c>
      <c r="G19" s="85" t="s">
        <v>105</v>
      </c>
    </row>
    <row r="20" spans="1:7" ht="84" hidden="1" x14ac:dyDescent="0.2">
      <c r="A20" s="43">
        <v>15</v>
      </c>
      <c r="B20" s="44" t="s">
        <v>64</v>
      </c>
      <c r="C20" s="45" t="s">
        <v>84</v>
      </c>
      <c r="D20" s="46">
        <v>1</v>
      </c>
      <c r="E20" s="107">
        <v>447656</v>
      </c>
      <c r="F20" s="108">
        <f t="shared" si="0"/>
        <v>447656</v>
      </c>
      <c r="G20" s="85" t="s">
        <v>105</v>
      </c>
    </row>
    <row r="21" spans="1:7" ht="84" hidden="1" x14ac:dyDescent="0.2">
      <c r="A21" s="43">
        <v>16</v>
      </c>
      <c r="B21" s="44" t="s">
        <v>63</v>
      </c>
      <c r="C21" s="45" t="s">
        <v>84</v>
      </c>
      <c r="D21" s="46">
        <v>1</v>
      </c>
      <c r="E21" s="107">
        <v>473763</v>
      </c>
      <c r="F21" s="108">
        <f t="shared" si="0"/>
        <v>473763</v>
      </c>
      <c r="G21" s="85" t="s">
        <v>105</v>
      </c>
    </row>
    <row r="22" spans="1:7" ht="72" hidden="1" x14ac:dyDescent="0.2">
      <c r="A22" s="43">
        <v>17</v>
      </c>
      <c r="B22" s="44" t="s">
        <v>62</v>
      </c>
      <c r="C22" s="45" t="s">
        <v>84</v>
      </c>
      <c r="D22" s="46">
        <v>1</v>
      </c>
      <c r="E22" s="107">
        <v>473763</v>
      </c>
      <c r="F22" s="108">
        <f t="shared" si="0"/>
        <v>473763</v>
      </c>
      <c r="G22" s="85" t="s">
        <v>105</v>
      </c>
    </row>
    <row r="23" spans="1:7" ht="72" hidden="1" x14ac:dyDescent="0.2">
      <c r="A23" s="43">
        <v>18</v>
      </c>
      <c r="B23" s="44" t="s">
        <v>61</v>
      </c>
      <c r="C23" s="45" t="s">
        <v>84</v>
      </c>
      <c r="D23" s="46">
        <v>1</v>
      </c>
      <c r="E23" s="107">
        <v>497048</v>
      </c>
      <c r="F23" s="108">
        <f t="shared" si="0"/>
        <v>497048</v>
      </c>
      <c r="G23" s="85" t="s">
        <v>105</v>
      </c>
    </row>
    <row r="24" spans="1:7" ht="36" hidden="1" x14ac:dyDescent="0.2">
      <c r="A24" s="43">
        <v>19</v>
      </c>
      <c r="B24" s="44" t="s">
        <v>60</v>
      </c>
      <c r="C24" s="45" t="s">
        <v>84</v>
      </c>
      <c r="D24" s="46">
        <v>1</v>
      </c>
      <c r="E24" s="107">
        <v>1030481</v>
      </c>
      <c r="F24" s="108">
        <f t="shared" si="0"/>
        <v>1030481</v>
      </c>
      <c r="G24" s="85" t="s">
        <v>105</v>
      </c>
    </row>
    <row r="25" spans="1:7" ht="36" hidden="1" x14ac:dyDescent="0.2">
      <c r="A25" s="43">
        <v>20</v>
      </c>
      <c r="B25" s="44" t="s">
        <v>59</v>
      </c>
      <c r="C25" s="45" t="s">
        <v>84</v>
      </c>
      <c r="D25" s="46">
        <v>1</v>
      </c>
      <c r="E25" s="107">
        <v>1030481</v>
      </c>
      <c r="F25" s="108">
        <f t="shared" si="0"/>
        <v>1030481</v>
      </c>
      <c r="G25" s="85" t="s">
        <v>105</v>
      </c>
    </row>
    <row r="26" spans="1:7" ht="24" hidden="1" x14ac:dyDescent="0.2">
      <c r="A26" s="43">
        <v>21</v>
      </c>
      <c r="B26" s="44" t="s">
        <v>58</v>
      </c>
      <c r="C26" s="45" t="s">
        <v>84</v>
      </c>
      <c r="D26" s="46">
        <v>2</v>
      </c>
      <c r="E26" s="107">
        <v>114612</v>
      </c>
      <c r="F26" s="108">
        <f t="shared" si="0"/>
        <v>229224</v>
      </c>
      <c r="G26" s="85" t="s">
        <v>105</v>
      </c>
    </row>
    <row r="27" spans="1:7" ht="24" hidden="1" x14ac:dyDescent="0.2">
      <c r="A27" s="43">
        <v>22</v>
      </c>
      <c r="B27" s="44" t="s">
        <v>57</v>
      </c>
      <c r="C27" s="45" t="s">
        <v>84</v>
      </c>
      <c r="D27" s="46">
        <v>1</v>
      </c>
      <c r="E27" s="107">
        <v>114612</v>
      </c>
      <c r="F27" s="108">
        <f t="shared" si="0"/>
        <v>114612</v>
      </c>
      <c r="G27" s="85" t="s">
        <v>105</v>
      </c>
    </row>
    <row r="28" spans="1:7" ht="48" hidden="1" x14ac:dyDescent="0.2">
      <c r="A28" s="43">
        <v>23</v>
      </c>
      <c r="B28" s="44" t="s">
        <v>56</v>
      </c>
      <c r="C28" s="45" t="s">
        <v>84</v>
      </c>
      <c r="D28" s="46">
        <v>1</v>
      </c>
      <c r="E28" s="107">
        <v>404614</v>
      </c>
      <c r="F28" s="108">
        <f t="shared" si="0"/>
        <v>404614</v>
      </c>
      <c r="G28" s="85" t="s">
        <v>105</v>
      </c>
    </row>
    <row r="29" spans="1:7" ht="24" hidden="1" x14ac:dyDescent="0.2">
      <c r="A29" s="43">
        <v>24</v>
      </c>
      <c r="B29" s="44" t="s">
        <v>55</v>
      </c>
      <c r="C29" s="45" t="s">
        <v>84</v>
      </c>
      <c r="D29" s="46">
        <v>1</v>
      </c>
      <c r="E29" s="107">
        <v>89917</v>
      </c>
      <c r="F29" s="108">
        <f t="shared" si="0"/>
        <v>89917</v>
      </c>
      <c r="G29" s="85" t="s">
        <v>105</v>
      </c>
    </row>
    <row r="30" spans="1:7" ht="24" hidden="1" x14ac:dyDescent="0.2">
      <c r="A30" s="43">
        <v>25</v>
      </c>
      <c r="B30" s="44" t="s">
        <v>54</v>
      </c>
      <c r="C30" s="45" t="s">
        <v>84</v>
      </c>
      <c r="D30" s="46">
        <v>1</v>
      </c>
      <c r="E30" s="107">
        <v>29235</v>
      </c>
      <c r="F30" s="108">
        <f t="shared" si="0"/>
        <v>29235</v>
      </c>
      <c r="G30" s="85" t="s">
        <v>105</v>
      </c>
    </row>
    <row r="31" spans="1:7" ht="24" hidden="1" x14ac:dyDescent="0.2">
      <c r="A31" s="43">
        <v>26</v>
      </c>
      <c r="B31" s="44" t="s">
        <v>53</v>
      </c>
      <c r="C31" s="45" t="s">
        <v>84</v>
      </c>
      <c r="D31" s="46">
        <v>1</v>
      </c>
      <c r="E31" s="107">
        <v>89916</v>
      </c>
      <c r="F31" s="108">
        <f t="shared" si="0"/>
        <v>89916</v>
      </c>
      <c r="G31" s="85" t="s">
        <v>105</v>
      </c>
    </row>
    <row r="32" spans="1:7" ht="24" hidden="1" x14ac:dyDescent="0.2">
      <c r="A32" s="43">
        <v>27</v>
      </c>
      <c r="B32" s="44" t="s">
        <v>52</v>
      </c>
      <c r="C32" s="45" t="s">
        <v>84</v>
      </c>
      <c r="D32" s="46">
        <v>1</v>
      </c>
      <c r="E32" s="107">
        <v>89916</v>
      </c>
      <c r="F32" s="108">
        <f t="shared" si="0"/>
        <v>89916</v>
      </c>
      <c r="G32" s="85" t="s">
        <v>105</v>
      </c>
    </row>
    <row r="33" spans="1:7" ht="36" hidden="1" x14ac:dyDescent="0.2">
      <c r="A33" s="43">
        <v>28</v>
      </c>
      <c r="B33" s="44" t="s">
        <v>51</v>
      </c>
      <c r="C33" s="45" t="s">
        <v>84</v>
      </c>
      <c r="D33" s="46">
        <v>1</v>
      </c>
      <c r="E33" s="107">
        <v>468824</v>
      </c>
      <c r="F33" s="108">
        <f t="shared" si="0"/>
        <v>468824</v>
      </c>
      <c r="G33" s="85" t="s">
        <v>105</v>
      </c>
    </row>
    <row r="34" spans="1:7" ht="24" hidden="1" x14ac:dyDescent="0.2">
      <c r="A34" s="43">
        <v>29</v>
      </c>
      <c r="B34" s="44" t="s">
        <v>50</v>
      </c>
      <c r="C34" s="45" t="s">
        <v>84</v>
      </c>
      <c r="D34" s="46">
        <v>1</v>
      </c>
      <c r="E34" s="107">
        <v>54636</v>
      </c>
      <c r="F34" s="108">
        <f t="shared" si="0"/>
        <v>54636</v>
      </c>
      <c r="G34" s="85" t="s">
        <v>105</v>
      </c>
    </row>
    <row r="35" spans="1:7" ht="36" hidden="1" x14ac:dyDescent="0.2">
      <c r="A35" s="43">
        <v>30</v>
      </c>
      <c r="B35" s="44" t="s">
        <v>49</v>
      </c>
      <c r="C35" s="45" t="s">
        <v>84</v>
      </c>
      <c r="D35" s="46">
        <v>1</v>
      </c>
      <c r="E35" s="107">
        <v>447656</v>
      </c>
      <c r="F35" s="108">
        <f t="shared" si="0"/>
        <v>447656</v>
      </c>
      <c r="G35" s="85" t="s">
        <v>105</v>
      </c>
    </row>
    <row r="36" spans="1:7" ht="36" hidden="1" x14ac:dyDescent="0.2">
      <c r="A36" s="43">
        <v>31</v>
      </c>
      <c r="B36" s="44" t="s">
        <v>48</v>
      </c>
      <c r="C36" s="45" t="s">
        <v>84</v>
      </c>
      <c r="D36" s="46">
        <v>1</v>
      </c>
      <c r="E36" s="107">
        <v>717900</v>
      </c>
      <c r="F36" s="108">
        <f t="shared" si="0"/>
        <v>717900</v>
      </c>
      <c r="G36" s="85" t="s">
        <v>105</v>
      </c>
    </row>
    <row r="37" spans="1:7" ht="24" hidden="1" x14ac:dyDescent="0.2">
      <c r="A37" s="43">
        <v>32</v>
      </c>
      <c r="B37" s="44" t="s">
        <v>47</v>
      </c>
      <c r="C37" s="45" t="s">
        <v>84</v>
      </c>
      <c r="D37" s="46">
        <v>1</v>
      </c>
      <c r="E37" s="107">
        <v>223980</v>
      </c>
      <c r="F37" s="108">
        <f t="shared" si="0"/>
        <v>223980</v>
      </c>
      <c r="G37" s="85" t="s">
        <v>105</v>
      </c>
    </row>
    <row r="38" spans="1:7" ht="24" hidden="1" x14ac:dyDescent="0.2">
      <c r="A38" s="43">
        <v>33</v>
      </c>
      <c r="B38" s="44" t="s">
        <v>46</v>
      </c>
      <c r="C38" s="45" t="s">
        <v>84</v>
      </c>
      <c r="D38" s="46">
        <v>1</v>
      </c>
      <c r="E38" s="107">
        <v>39819</v>
      </c>
      <c r="F38" s="108">
        <f t="shared" si="0"/>
        <v>39819</v>
      </c>
      <c r="G38" s="85" t="s">
        <v>105</v>
      </c>
    </row>
    <row r="39" spans="1:7" ht="24" hidden="1" x14ac:dyDescent="0.2">
      <c r="A39" s="43">
        <v>34</v>
      </c>
      <c r="B39" s="44" t="s">
        <v>45</v>
      </c>
      <c r="C39" s="45" t="s">
        <v>84</v>
      </c>
      <c r="D39" s="46">
        <v>1</v>
      </c>
      <c r="E39" s="107">
        <v>293129</v>
      </c>
      <c r="F39" s="108">
        <f t="shared" si="0"/>
        <v>293129</v>
      </c>
      <c r="G39" s="85" t="s">
        <v>105</v>
      </c>
    </row>
    <row r="40" spans="1:7" ht="24" hidden="1" x14ac:dyDescent="0.2">
      <c r="A40" s="43">
        <v>35</v>
      </c>
      <c r="B40" s="44" t="s">
        <v>44</v>
      </c>
      <c r="C40" s="45" t="s">
        <v>84</v>
      </c>
      <c r="D40" s="46">
        <v>1</v>
      </c>
      <c r="E40" s="107">
        <v>10889</v>
      </c>
      <c r="F40" s="108">
        <f t="shared" si="0"/>
        <v>10889</v>
      </c>
      <c r="G40" s="85" t="s">
        <v>105</v>
      </c>
    </row>
    <row r="41" spans="1:7" ht="48" hidden="1" x14ac:dyDescent="0.2">
      <c r="A41" s="43">
        <v>36</v>
      </c>
      <c r="B41" s="44" t="s">
        <v>43</v>
      </c>
      <c r="C41" s="45" t="s">
        <v>84</v>
      </c>
      <c r="D41" s="46">
        <v>1</v>
      </c>
      <c r="E41" s="107">
        <v>354516</v>
      </c>
      <c r="F41" s="108">
        <f t="shared" si="0"/>
        <v>354516</v>
      </c>
      <c r="G41" s="85" t="s">
        <v>105</v>
      </c>
    </row>
    <row r="42" spans="1:7" ht="48" hidden="1" x14ac:dyDescent="0.2">
      <c r="A42" s="43">
        <v>37</v>
      </c>
      <c r="B42" s="44" t="s">
        <v>42</v>
      </c>
      <c r="C42" s="45" t="s">
        <v>84</v>
      </c>
      <c r="D42" s="46">
        <v>2</v>
      </c>
      <c r="E42" s="107">
        <v>60281</v>
      </c>
      <c r="F42" s="108">
        <f t="shared" si="0"/>
        <v>120562</v>
      </c>
      <c r="G42" s="85" t="s">
        <v>105</v>
      </c>
    </row>
    <row r="43" spans="1:7" ht="24" hidden="1" x14ac:dyDescent="0.2">
      <c r="A43" s="43">
        <v>38</v>
      </c>
      <c r="B43" s="44" t="s">
        <v>41</v>
      </c>
      <c r="C43" s="45" t="s">
        <v>84</v>
      </c>
      <c r="D43" s="46">
        <v>2</v>
      </c>
      <c r="E43" s="107">
        <v>39819</v>
      </c>
      <c r="F43" s="108">
        <f t="shared" si="0"/>
        <v>79638</v>
      </c>
      <c r="G43" s="85" t="s">
        <v>105</v>
      </c>
    </row>
    <row r="44" spans="1:7" ht="24" hidden="1" x14ac:dyDescent="0.2">
      <c r="A44" s="43">
        <v>39</v>
      </c>
      <c r="B44" s="44" t="s">
        <v>40</v>
      </c>
      <c r="C44" s="45" t="s">
        <v>84</v>
      </c>
      <c r="D44" s="46">
        <v>1</v>
      </c>
      <c r="E44" s="107">
        <v>449772</v>
      </c>
      <c r="F44" s="108">
        <f t="shared" si="0"/>
        <v>449772</v>
      </c>
      <c r="G44" s="85" t="s">
        <v>105</v>
      </c>
    </row>
    <row r="45" spans="1:7" ht="60" hidden="1" x14ac:dyDescent="0.2">
      <c r="A45" s="43">
        <v>40</v>
      </c>
      <c r="B45" s="44" t="s">
        <v>39</v>
      </c>
      <c r="C45" s="45" t="s">
        <v>84</v>
      </c>
      <c r="D45" s="46">
        <v>1</v>
      </c>
      <c r="E45" s="107">
        <v>87800</v>
      </c>
      <c r="F45" s="108">
        <f t="shared" si="0"/>
        <v>87800</v>
      </c>
      <c r="G45" s="85" t="s">
        <v>105</v>
      </c>
    </row>
    <row r="46" spans="1:7" ht="24" hidden="1" x14ac:dyDescent="0.2">
      <c r="A46" s="43">
        <v>41</v>
      </c>
      <c r="B46" s="44" t="s">
        <v>38</v>
      </c>
      <c r="C46" s="45" t="s">
        <v>84</v>
      </c>
      <c r="D46" s="46">
        <v>1</v>
      </c>
      <c r="E46" s="107">
        <v>80038</v>
      </c>
      <c r="F46" s="108">
        <f t="shared" si="0"/>
        <v>80038</v>
      </c>
      <c r="G46" s="85" t="s">
        <v>105</v>
      </c>
    </row>
    <row r="47" spans="1:7" ht="48" hidden="1" x14ac:dyDescent="0.2">
      <c r="A47" s="43">
        <v>42</v>
      </c>
      <c r="B47" s="44" t="s">
        <v>37</v>
      </c>
      <c r="C47" s="45" t="s">
        <v>84</v>
      </c>
      <c r="D47" s="46">
        <v>2</v>
      </c>
      <c r="E47" s="107">
        <v>212691</v>
      </c>
      <c r="F47" s="108">
        <f t="shared" si="0"/>
        <v>425382</v>
      </c>
      <c r="G47" s="85" t="s">
        <v>105</v>
      </c>
    </row>
    <row r="48" spans="1:7" ht="36" hidden="1" x14ac:dyDescent="0.2">
      <c r="A48" s="43">
        <v>43</v>
      </c>
      <c r="B48" s="44" t="s">
        <v>36</v>
      </c>
      <c r="C48" s="45" t="s">
        <v>84</v>
      </c>
      <c r="D48" s="46">
        <v>2</v>
      </c>
      <c r="E48" s="107">
        <v>197873</v>
      </c>
      <c r="F48" s="108">
        <f t="shared" si="0"/>
        <v>395746</v>
      </c>
      <c r="G48" s="85" t="s">
        <v>105</v>
      </c>
    </row>
    <row r="49" spans="1:7" ht="48" hidden="1" x14ac:dyDescent="0.2">
      <c r="A49" s="43">
        <v>44</v>
      </c>
      <c r="B49" s="44" t="s">
        <v>35</v>
      </c>
      <c r="C49" s="45" t="s">
        <v>84</v>
      </c>
      <c r="D49" s="46">
        <v>5</v>
      </c>
      <c r="E49" s="107">
        <v>175294</v>
      </c>
      <c r="F49" s="108">
        <f t="shared" si="0"/>
        <v>876470</v>
      </c>
      <c r="G49" s="85" t="s">
        <v>105</v>
      </c>
    </row>
    <row r="50" spans="1:7" ht="108" hidden="1" x14ac:dyDescent="0.2">
      <c r="A50" s="43">
        <v>45</v>
      </c>
      <c r="B50" s="44" t="s">
        <v>34</v>
      </c>
      <c r="C50" s="45" t="s">
        <v>84</v>
      </c>
      <c r="D50" s="46">
        <v>3</v>
      </c>
      <c r="E50" s="107">
        <v>91328</v>
      </c>
      <c r="F50" s="108">
        <f t="shared" si="0"/>
        <v>273984</v>
      </c>
      <c r="G50" s="85" t="s">
        <v>105</v>
      </c>
    </row>
    <row r="51" spans="1:7" ht="24" hidden="1" x14ac:dyDescent="0.2">
      <c r="A51" s="43">
        <v>46</v>
      </c>
      <c r="B51" s="44" t="s">
        <v>33</v>
      </c>
      <c r="C51" s="45" t="s">
        <v>84</v>
      </c>
      <c r="D51" s="46">
        <v>3</v>
      </c>
      <c r="E51" s="107">
        <v>220452</v>
      </c>
      <c r="F51" s="108">
        <f t="shared" si="0"/>
        <v>661356</v>
      </c>
      <c r="G51" s="85" t="s">
        <v>105</v>
      </c>
    </row>
    <row r="52" spans="1:7" ht="48" hidden="1" x14ac:dyDescent="0.2">
      <c r="A52" s="43">
        <v>47</v>
      </c>
      <c r="B52" s="44" t="s">
        <v>32</v>
      </c>
      <c r="C52" s="45" t="s">
        <v>84</v>
      </c>
      <c r="D52" s="46">
        <v>1</v>
      </c>
      <c r="E52" s="107">
        <v>120257</v>
      </c>
      <c r="F52" s="108">
        <f t="shared" si="0"/>
        <v>120257</v>
      </c>
      <c r="G52" s="85" t="s">
        <v>105</v>
      </c>
    </row>
    <row r="53" spans="1:7" ht="36" hidden="1" x14ac:dyDescent="0.2">
      <c r="A53" s="43">
        <v>48</v>
      </c>
      <c r="B53" s="44" t="s">
        <v>31</v>
      </c>
      <c r="C53" s="45" t="s">
        <v>84</v>
      </c>
      <c r="D53" s="46">
        <v>2</v>
      </c>
      <c r="E53" s="107">
        <v>269844</v>
      </c>
      <c r="F53" s="108">
        <f t="shared" si="0"/>
        <v>539688</v>
      </c>
      <c r="G53" s="85" t="s">
        <v>105</v>
      </c>
    </row>
    <row r="54" spans="1:7" ht="36" hidden="1" x14ac:dyDescent="0.2">
      <c r="A54" s="43">
        <v>49</v>
      </c>
      <c r="B54" s="44" t="s">
        <v>30</v>
      </c>
      <c r="C54" s="45" t="s">
        <v>84</v>
      </c>
      <c r="D54" s="46">
        <v>2</v>
      </c>
      <c r="E54" s="107">
        <v>122374</v>
      </c>
      <c r="F54" s="108">
        <f t="shared" si="0"/>
        <v>244748</v>
      </c>
      <c r="G54" s="85" t="s">
        <v>105</v>
      </c>
    </row>
    <row r="55" spans="1:7" ht="24" hidden="1" x14ac:dyDescent="0.2">
      <c r="A55" s="43">
        <v>50</v>
      </c>
      <c r="B55" s="44" t="s">
        <v>29</v>
      </c>
      <c r="C55" s="45" t="s">
        <v>84</v>
      </c>
      <c r="D55" s="46">
        <v>1</v>
      </c>
      <c r="E55" s="107">
        <v>446244</v>
      </c>
      <c r="F55" s="108">
        <f t="shared" si="0"/>
        <v>446244</v>
      </c>
      <c r="G55" s="85" t="s">
        <v>105</v>
      </c>
    </row>
    <row r="56" spans="1:7" ht="24" hidden="1" x14ac:dyDescent="0.2">
      <c r="A56" s="43">
        <v>51</v>
      </c>
      <c r="B56" s="44" t="s">
        <v>28</v>
      </c>
      <c r="C56" s="45" t="s">
        <v>84</v>
      </c>
      <c r="D56" s="46">
        <v>1</v>
      </c>
      <c r="E56" s="107">
        <v>342521</v>
      </c>
      <c r="F56" s="108">
        <f t="shared" si="0"/>
        <v>342521</v>
      </c>
      <c r="G56" s="85" t="s">
        <v>105</v>
      </c>
    </row>
    <row r="57" spans="1:7" ht="24" hidden="1" x14ac:dyDescent="0.2">
      <c r="A57" s="43">
        <v>52</v>
      </c>
      <c r="B57" s="48" t="s">
        <v>27</v>
      </c>
      <c r="C57" s="45" t="s">
        <v>84</v>
      </c>
      <c r="D57" s="49">
        <v>2</v>
      </c>
      <c r="E57" s="107">
        <v>349360</v>
      </c>
      <c r="F57" s="108">
        <f t="shared" si="0"/>
        <v>698720</v>
      </c>
      <c r="G57" s="85" t="s">
        <v>98</v>
      </c>
    </row>
    <row r="58" spans="1:7" ht="24" hidden="1" x14ac:dyDescent="0.2">
      <c r="A58" s="43">
        <v>53</v>
      </c>
      <c r="B58" s="48" t="s">
        <v>26</v>
      </c>
      <c r="C58" s="45" t="s">
        <v>84</v>
      </c>
      <c r="D58" s="49">
        <v>1</v>
      </c>
      <c r="E58" s="107">
        <v>1676400</v>
      </c>
      <c r="F58" s="108">
        <f t="shared" si="0"/>
        <v>1676400</v>
      </c>
      <c r="G58" s="85" t="s">
        <v>98</v>
      </c>
    </row>
    <row r="59" spans="1:7" ht="24" hidden="1" x14ac:dyDescent="0.2">
      <c r="A59" s="43">
        <v>54</v>
      </c>
      <c r="B59" s="48" t="s">
        <v>25</v>
      </c>
      <c r="C59" s="45" t="s">
        <v>84</v>
      </c>
      <c r="D59" s="49">
        <v>10</v>
      </c>
      <c r="E59" s="107">
        <v>60720</v>
      </c>
      <c r="F59" s="108">
        <f t="shared" si="0"/>
        <v>607200</v>
      </c>
      <c r="G59" s="85" t="s">
        <v>98</v>
      </c>
    </row>
    <row r="60" spans="1:7" ht="24" hidden="1" x14ac:dyDescent="0.2">
      <c r="A60" s="43">
        <v>55</v>
      </c>
      <c r="B60" s="50" t="s">
        <v>24</v>
      </c>
      <c r="C60" s="45" t="s">
        <v>84</v>
      </c>
      <c r="D60" s="51">
        <v>1</v>
      </c>
      <c r="E60" s="107">
        <v>488400</v>
      </c>
      <c r="F60" s="108">
        <f t="shared" si="0"/>
        <v>488400</v>
      </c>
      <c r="G60" s="85" t="s">
        <v>98</v>
      </c>
    </row>
    <row r="61" spans="1:7" ht="24" hidden="1" x14ac:dyDescent="0.2">
      <c r="A61" s="43">
        <v>56</v>
      </c>
      <c r="B61" s="50" t="s">
        <v>22</v>
      </c>
      <c r="C61" s="45" t="s">
        <v>84</v>
      </c>
      <c r="D61" s="45">
        <v>3</v>
      </c>
      <c r="E61" s="107">
        <v>51040</v>
      </c>
      <c r="F61" s="108">
        <f t="shared" si="0"/>
        <v>153120</v>
      </c>
      <c r="G61" s="85" t="s">
        <v>98</v>
      </c>
    </row>
    <row r="62" spans="1:7" ht="24" hidden="1" x14ac:dyDescent="0.2">
      <c r="A62" s="43">
        <v>57</v>
      </c>
      <c r="B62" s="50" t="s">
        <v>23</v>
      </c>
      <c r="C62" s="45" t="s">
        <v>84</v>
      </c>
      <c r="D62" s="45">
        <v>3</v>
      </c>
      <c r="E62" s="107">
        <v>69520</v>
      </c>
      <c r="F62" s="108">
        <f t="shared" si="0"/>
        <v>208560</v>
      </c>
      <c r="G62" s="85" t="s">
        <v>98</v>
      </c>
    </row>
    <row r="63" spans="1:7" ht="24" hidden="1" x14ac:dyDescent="0.2">
      <c r="A63" s="43">
        <v>58</v>
      </c>
      <c r="B63" s="50" t="s">
        <v>22</v>
      </c>
      <c r="C63" s="45" t="s">
        <v>84</v>
      </c>
      <c r="D63" s="52">
        <v>3</v>
      </c>
      <c r="E63" s="107">
        <v>49280</v>
      </c>
      <c r="F63" s="108">
        <f t="shared" si="0"/>
        <v>147840</v>
      </c>
      <c r="G63" s="85" t="s">
        <v>98</v>
      </c>
    </row>
    <row r="64" spans="1:7" ht="24" hidden="1" x14ac:dyDescent="0.2">
      <c r="A64" s="43">
        <v>59</v>
      </c>
      <c r="B64" s="50" t="s">
        <v>21</v>
      </c>
      <c r="C64" s="45" t="s">
        <v>84</v>
      </c>
      <c r="D64" s="52">
        <v>3</v>
      </c>
      <c r="E64" s="107">
        <v>53680</v>
      </c>
      <c r="F64" s="108">
        <f t="shared" si="0"/>
        <v>161040</v>
      </c>
      <c r="G64" s="85" t="s">
        <v>98</v>
      </c>
    </row>
    <row r="65" spans="1:7" ht="24" hidden="1" x14ac:dyDescent="0.2">
      <c r="A65" s="43">
        <v>60</v>
      </c>
      <c r="B65" s="53" t="s">
        <v>20</v>
      </c>
      <c r="C65" s="45" t="s">
        <v>84</v>
      </c>
      <c r="D65" s="52">
        <v>6</v>
      </c>
      <c r="E65" s="107">
        <v>41542</v>
      </c>
      <c r="F65" s="108">
        <f t="shared" si="0"/>
        <v>249252</v>
      </c>
      <c r="G65" s="85" t="s">
        <v>98</v>
      </c>
    </row>
    <row r="66" spans="1:7" ht="24" hidden="1" x14ac:dyDescent="0.2">
      <c r="A66" s="43">
        <v>61</v>
      </c>
      <c r="B66" s="53" t="s">
        <v>19</v>
      </c>
      <c r="C66" s="45" t="s">
        <v>84</v>
      </c>
      <c r="D66" s="52">
        <v>6</v>
      </c>
      <c r="E66" s="107">
        <v>41542</v>
      </c>
      <c r="F66" s="108">
        <f t="shared" si="0"/>
        <v>249252</v>
      </c>
      <c r="G66" s="85" t="s">
        <v>98</v>
      </c>
    </row>
    <row r="67" spans="1:7" ht="24" hidden="1" x14ac:dyDescent="0.2">
      <c r="A67" s="54">
        <v>62</v>
      </c>
      <c r="B67" s="55" t="s">
        <v>18</v>
      </c>
      <c r="C67" s="110" t="s">
        <v>85</v>
      </c>
      <c r="D67" s="110">
        <v>1</v>
      </c>
      <c r="E67" s="107">
        <v>4394000</v>
      </c>
      <c r="F67" s="108">
        <f t="shared" si="0"/>
        <v>4394000</v>
      </c>
      <c r="G67" s="81" t="s">
        <v>89</v>
      </c>
    </row>
    <row r="68" spans="1:7" ht="24" hidden="1" x14ac:dyDescent="0.2">
      <c r="A68" s="54">
        <v>63</v>
      </c>
      <c r="B68" s="58" t="s">
        <v>17</v>
      </c>
      <c r="C68" s="112" t="s">
        <v>85</v>
      </c>
      <c r="D68" s="113">
        <v>1</v>
      </c>
      <c r="E68" s="107">
        <v>2940000</v>
      </c>
      <c r="F68" s="108">
        <f t="shared" si="0"/>
        <v>2940000</v>
      </c>
      <c r="G68" s="81" t="s">
        <v>100</v>
      </c>
    </row>
    <row r="69" spans="1:7" s="66" customFormat="1" hidden="1" x14ac:dyDescent="0.25">
      <c r="A69" s="61">
        <v>64</v>
      </c>
      <c r="B69" s="62" t="s">
        <v>2</v>
      </c>
      <c r="C69" s="63" t="s">
        <v>84</v>
      </c>
      <c r="D69" s="64">
        <v>10</v>
      </c>
      <c r="E69" s="107">
        <v>28650</v>
      </c>
      <c r="F69" s="108">
        <f t="shared" si="0"/>
        <v>286500</v>
      </c>
      <c r="G69" s="81" t="s">
        <v>103</v>
      </c>
    </row>
    <row r="70" spans="1:7" s="66" customFormat="1" hidden="1" x14ac:dyDescent="0.25">
      <c r="A70" s="61">
        <v>65</v>
      </c>
      <c r="B70" s="67" t="s">
        <v>3</v>
      </c>
      <c r="C70" s="63" t="s">
        <v>84</v>
      </c>
      <c r="D70" s="68">
        <v>30</v>
      </c>
      <c r="E70" s="107">
        <v>17790</v>
      </c>
      <c r="F70" s="108">
        <f t="shared" si="0"/>
        <v>533700</v>
      </c>
      <c r="G70" s="81" t="s">
        <v>103</v>
      </c>
    </row>
    <row r="71" spans="1:7" s="66" customFormat="1" hidden="1" x14ac:dyDescent="0.25">
      <c r="A71" s="61">
        <v>66</v>
      </c>
      <c r="B71" s="69" t="s">
        <v>4</v>
      </c>
      <c r="C71" s="63" t="s">
        <v>84</v>
      </c>
      <c r="D71" s="64">
        <v>10</v>
      </c>
      <c r="E71" s="107">
        <v>55790</v>
      </c>
      <c r="F71" s="108">
        <f t="shared" ref="F71:F81" si="1">D71*E71</f>
        <v>557900</v>
      </c>
      <c r="G71" s="81" t="s">
        <v>103</v>
      </c>
    </row>
    <row r="72" spans="1:7" s="66" customFormat="1" hidden="1" x14ac:dyDescent="0.25">
      <c r="A72" s="61">
        <v>67</v>
      </c>
      <c r="B72" s="62" t="s">
        <v>5</v>
      </c>
      <c r="C72" s="63" t="s">
        <v>84</v>
      </c>
      <c r="D72" s="64">
        <v>20</v>
      </c>
      <c r="E72" s="107">
        <v>4890</v>
      </c>
      <c r="F72" s="108">
        <f t="shared" si="1"/>
        <v>97800</v>
      </c>
      <c r="G72" s="81" t="s">
        <v>103</v>
      </c>
    </row>
    <row r="73" spans="1:7" s="66" customFormat="1" hidden="1" x14ac:dyDescent="0.25">
      <c r="A73" s="61">
        <v>68</v>
      </c>
      <c r="B73" s="70" t="s">
        <v>6</v>
      </c>
      <c r="C73" s="63" t="s">
        <v>84</v>
      </c>
      <c r="D73" s="64">
        <v>9</v>
      </c>
      <c r="E73" s="107">
        <v>23450</v>
      </c>
      <c r="F73" s="108">
        <f t="shared" si="1"/>
        <v>211050</v>
      </c>
      <c r="G73" s="81" t="s">
        <v>103</v>
      </c>
    </row>
    <row r="74" spans="1:7" s="66" customFormat="1" hidden="1" x14ac:dyDescent="0.25">
      <c r="A74" s="61">
        <v>69</v>
      </c>
      <c r="B74" s="70" t="s">
        <v>7</v>
      </c>
      <c r="C74" s="63" t="s">
        <v>84</v>
      </c>
      <c r="D74" s="64">
        <v>8</v>
      </c>
      <c r="E74" s="107">
        <v>23450</v>
      </c>
      <c r="F74" s="108">
        <f t="shared" si="1"/>
        <v>187600</v>
      </c>
      <c r="G74" s="81" t="s">
        <v>103</v>
      </c>
    </row>
    <row r="75" spans="1:7" s="66" customFormat="1" hidden="1" x14ac:dyDescent="0.25">
      <c r="A75" s="61">
        <v>70</v>
      </c>
      <c r="B75" s="62" t="s">
        <v>11</v>
      </c>
      <c r="C75" s="63" t="s">
        <v>86</v>
      </c>
      <c r="D75" s="64">
        <v>300</v>
      </c>
      <c r="E75" s="107">
        <v>2290</v>
      </c>
      <c r="F75" s="108">
        <f t="shared" si="1"/>
        <v>687000</v>
      </c>
      <c r="G75" s="81" t="s">
        <v>103</v>
      </c>
    </row>
    <row r="76" spans="1:7" s="66" customFormat="1" hidden="1" x14ac:dyDescent="0.25">
      <c r="A76" s="43">
        <v>71</v>
      </c>
      <c r="B76" s="70" t="s">
        <v>16</v>
      </c>
      <c r="C76" s="63" t="s">
        <v>84</v>
      </c>
      <c r="D76" s="71">
        <v>50</v>
      </c>
      <c r="E76" s="107">
        <v>1450</v>
      </c>
      <c r="F76" s="108">
        <f t="shared" si="1"/>
        <v>72500</v>
      </c>
      <c r="G76" s="85" t="s">
        <v>92</v>
      </c>
    </row>
    <row r="77" spans="1:7" s="66" customFormat="1" hidden="1" x14ac:dyDescent="0.25">
      <c r="A77" s="43">
        <v>72</v>
      </c>
      <c r="B77" s="67" t="s">
        <v>0</v>
      </c>
      <c r="C77" s="72" t="s">
        <v>84</v>
      </c>
      <c r="D77" s="71">
        <v>6600</v>
      </c>
      <c r="E77" s="107">
        <v>60</v>
      </c>
      <c r="F77" s="108">
        <f t="shared" si="1"/>
        <v>396000</v>
      </c>
      <c r="G77" s="35" t="s">
        <v>104</v>
      </c>
    </row>
    <row r="78" spans="1:7" s="66" customFormat="1" x14ac:dyDescent="0.25">
      <c r="A78" s="61">
        <v>73</v>
      </c>
      <c r="B78" s="65" t="s">
        <v>15</v>
      </c>
      <c r="C78" s="45" t="s">
        <v>84</v>
      </c>
      <c r="D78" s="46">
        <v>6</v>
      </c>
      <c r="E78" s="107">
        <v>470000</v>
      </c>
      <c r="F78" s="108">
        <f t="shared" si="1"/>
        <v>2820000</v>
      </c>
      <c r="G78" s="85" t="s">
        <v>93</v>
      </c>
    </row>
    <row r="79" spans="1:7" s="66" customFormat="1" x14ac:dyDescent="0.25">
      <c r="A79" s="61">
        <v>74</v>
      </c>
      <c r="B79" s="65" t="s">
        <v>14</v>
      </c>
      <c r="C79" s="45" t="s">
        <v>84</v>
      </c>
      <c r="D79" s="46">
        <v>4</v>
      </c>
      <c r="E79" s="107">
        <v>102000</v>
      </c>
      <c r="F79" s="108">
        <f t="shared" si="1"/>
        <v>408000</v>
      </c>
      <c r="G79" s="85" t="s">
        <v>93</v>
      </c>
    </row>
    <row r="80" spans="1:7" s="66" customFormat="1" x14ac:dyDescent="0.25">
      <c r="A80" s="61">
        <v>75</v>
      </c>
      <c r="B80" s="65" t="s">
        <v>13</v>
      </c>
      <c r="C80" s="45" t="s">
        <v>84</v>
      </c>
      <c r="D80" s="46">
        <v>4</v>
      </c>
      <c r="E80" s="107">
        <v>133000</v>
      </c>
      <c r="F80" s="108">
        <f t="shared" si="1"/>
        <v>532000</v>
      </c>
      <c r="G80" s="85" t="s">
        <v>93</v>
      </c>
    </row>
    <row r="81" spans="1:7" s="66" customFormat="1" ht="24" hidden="1" x14ac:dyDescent="0.25">
      <c r="A81" s="61">
        <v>76</v>
      </c>
      <c r="B81" s="65" t="s">
        <v>12</v>
      </c>
      <c r="C81" s="45" t="s">
        <v>87</v>
      </c>
      <c r="D81" s="46">
        <v>400</v>
      </c>
      <c r="E81" s="107">
        <v>4500</v>
      </c>
      <c r="F81" s="108">
        <f t="shared" si="1"/>
        <v>1800000</v>
      </c>
      <c r="G81" s="85" t="s">
        <v>94</v>
      </c>
    </row>
    <row r="82" spans="1:7" ht="12.75" hidden="1" thickBot="1" x14ac:dyDescent="0.25">
      <c r="A82" s="73"/>
      <c r="B82" s="74" t="s">
        <v>1</v>
      </c>
      <c r="C82" s="75"/>
      <c r="D82" s="76"/>
      <c r="E82" s="94"/>
      <c r="F82" s="77">
        <f>SUM(F6:F81)</f>
        <v>40542827</v>
      </c>
      <c r="G82" s="105"/>
    </row>
  </sheetData>
  <autoFilter ref="A4:G82">
    <filterColumn colId="6">
      <filters>
        <filter val="ТОО NOVIRS"/>
      </filters>
    </filterColumn>
  </autoFilter>
  <mergeCells count="2">
    <mergeCell ref="D1:E1"/>
    <mergeCell ref="C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 к ЗЦП</vt:lpstr>
      <vt:lpstr>свод цен</vt:lpstr>
      <vt:lpstr>договор </vt:lpstr>
      <vt:lpstr>дог ОК</vt:lpstr>
      <vt:lpstr>Лист4</vt:lpstr>
      <vt:lpstr>'Приложение 1 к ЗЦП'!Заголовки_для_печати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2021-01-06T12:28:14Z</dcterms:modified>
</cp:coreProperties>
</file>