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ГЗ-2022\375\ЗЦП 8 реагенты\"/>
    </mc:Choice>
  </mc:AlternateContent>
  <bookViews>
    <workbookView xWindow="0" yWindow="0" windowWidth="19905" windowHeight="7290"/>
  </bookViews>
  <sheets>
    <sheet name="Протокол итогов ЗЦП" sheetId="1" r:id="rId1"/>
  </sheets>
  <definedNames>
    <definedName name="_xlnm._FilterDatabase" localSheetId="0" hidden="1">'Протокол итогов ЗЦП'!$A$19:$N$21</definedName>
    <definedName name="_xlnm.Print_Area" localSheetId="0">'Протокол итогов ЗЦП'!$A$1:$J$55</definedName>
  </definedNames>
  <calcPr calcId="162913"/>
</workbook>
</file>

<file path=xl/calcChain.xml><?xml version="1.0" encoding="utf-8"?>
<calcChain xmlns="http://schemas.openxmlformats.org/spreadsheetml/2006/main">
  <c r="F44" i="1" l="1"/>
  <c r="I23" i="1"/>
  <c r="J23" i="1" s="1"/>
  <c r="I24" i="1"/>
  <c r="J24" i="1" s="1"/>
  <c r="I25" i="1"/>
  <c r="J25" i="1" s="1"/>
  <c r="I26" i="1"/>
  <c r="J26" i="1" s="1"/>
  <c r="I27" i="1"/>
  <c r="J27" i="1" s="1"/>
  <c r="I28" i="1"/>
  <c r="J28" i="1" s="1"/>
  <c r="I29" i="1"/>
  <c r="J29" i="1" s="1"/>
  <c r="I30" i="1"/>
  <c r="J30" i="1" s="1"/>
  <c r="I22" i="1"/>
  <c r="J22" i="1" s="1"/>
  <c r="F30" i="1"/>
  <c r="F29" i="1"/>
  <c r="F28" i="1"/>
  <c r="F27" i="1"/>
  <c r="F26" i="1"/>
  <c r="F25" i="1"/>
  <c r="F24" i="1"/>
  <c r="F23" i="1"/>
  <c r="F22" i="1"/>
  <c r="K31" i="1" l="1"/>
  <c r="J31" i="1"/>
  <c r="F31" i="1"/>
  <c r="B36" i="1" l="1"/>
  <c r="G20" i="1" l="1"/>
  <c r="B44" i="1" l="1"/>
</calcChain>
</file>

<file path=xl/sharedStrings.xml><?xml version="1.0" encoding="utf-8"?>
<sst xmlns="http://schemas.openxmlformats.org/spreadsheetml/2006/main" count="66" uniqueCount="53">
  <si>
    <t>№</t>
  </si>
  <si>
    <t>Наименование</t>
  </si>
  <si>
    <t>Ед.изм</t>
  </si>
  <si>
    <t>Потенциальные поставщики представившие ценовые предложения.</t>
  </si>
  <si>
    <t>Итоги  (победитель)</t>
  </si>
  <si>
    <t>Количество</t>
  </si>
  <si>
    <t>Цена за единицу</t>
  </si>
  <si>
    <t>Сумма</t>
  </si>
  <si>
    <t>Наименование и местонахождение потенциального поставщика, с которым будет заключен договор и общая сумма  договора согласно представленному ценовому предложению:</t>
  </si>
  <si>
    <t>№ п/п</t>
  </si>
  <si>
    <t xml:space="preserve">Наименование 
потенциального поставщика
</t>
  </si>
  <si>
    <t>Адрес потенциального поставщика</t>
  </si>
  <si>
    <t>Общая сумма, в тенге</t>
  </si>
  <si>
    <t>Потенциальные поставщики представившие ценовые предложения</t>
  </si>
  <si>
    <t>Дата и время</t>
  </si>
  <si>
    <t>В ответ к участию в закупках способом запроса ценовых предложений до истечении окончательного срока представил потенциальный поставщик:</t>
  </si>
  <si>
    <t>Краткое описание заукпаемых товаров и сопоставления ценовых предложений:</t>
  </si>
  <si>
    <t>Соответствует требованиям запроса ценовых предложений</t>
  </si>
  <si>
    <t>Содержания конвертов на соответствия к квалификационным требованиям</t>
  </si>
  <si>
    <t>Заключение касательно документов по закупу :</t>
  </si>
  <si>
    <r>
      <t xml:space="preserve">Наименование заказчика (организатор) закупок – </t>
    </r>
    <r>
      <rPr>
        <b/>
        <sz val="9"/>
        <color theme="1"/>
        <rFont val="Times New Roman"/>
        <family val="1"/>
        <charset val="204"/>
      </rPr>
      <t>РКП на ПХВ «Республиканский клинический госпиталь для инвалидов Отечественной войны» МЗ РК .</t>
    </r>
  </si>
  <si>
    <r>
      <t>Адрес заказчика (организатора) закупок:</t>
    </r>
    <r>
      <rPr>
        <b/>
        <sz val="9"/>
        <color theme="1"/>
        <rFont val="Times New Roman"/>
        <family val="1"/>
        <charset val="204"/>
      </rPr>
      <t>г.Алматы, ул.Ә.Кекілбайұлы 129А, кабинет государственных закупок</t>
    </r>
  </si>
  <si>
    <t xml:space="preserve">РКП на ПХВ «Республиканский клинический госпиталь для инвалидов Отечественной войны» МЗ РК </t>
  </si>
  <si>
    <t xml:space="preserve">Заведующая аптекой ______________________________Кимадиева Г.К. </t>
  </si>
  <si>
    <t xml:space="preserve">Специалист  по государственным закупкам__________________________Джандаулетова А.Ш. </t>
  </si>
  <si>
    <t xml:space="preserve">Цена </t>
  </si>
  <si>
    <t xml:space="preserve">Итого </t>
  </si>
  <si>
    <t xml:space="preserve">                                                                        об итогах  закупок  Закуп  лекарственных средств и медицинских изделий, фармацевтических услуг  способом «Запроса ценовых предложений», согласно Постановления Правительства Республики Казахстан от 04  июня 2021 года № 375</t>
  </si>
  <si>
    <r>
      <t xml:space="preserve">Наименование закупки: </t>
    </r>
    <r>
      <rPr>
        <b/>
        <sz val="9"/>
        <color theme="1"/>
        <rFont val="Times New Roman"/>
        <family val="1"/>
        <charset val="204"/>
      </rPr>
      <t>Закуп  лекарственных средств и изделий медицинского назначения</t>
    </r>
  </si>
  <si>
    <t>В соответствии с Главой 9 Постановления Правительства РК № 375 от 04 июня 2021 года  "Об утверждении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услуг" провели закупки, способом запроса ценовых предложений.</t>
  </si>
  <si>
    <t>Зам. директора по стратегическому развитию и организационно-экономической работе _______________Байтуганов Р.Т.</t>
  </si>
  <si>
    <t>njuj</t>
  </si>
  <si>
    <t>Протокол №3</t>
  </si>
  <si>
    <t>ТОО "Глобал Медикал"</t>
  </si>
  <si>
    <t xml:space="preserve">   2. Закуп  не состоялся по следующим лотам:  нет</t>
  </si>
  <si>
    <t>г.Алматы, мкр Акбулак, Талдыарал, д.№4</t>
  </si>
  <si>
    <t>Лаборант______________________________Хегай В.Г.</t>
  </si>
  <si>
    <r>
      <t>№ закупки:</t>
    </r>
    <r>
      <rPr>
        <sz val="9"/>
        <color rgb="FFFF0000"/>
        <rFont val="Times New Roman"/>
        <family val="1"/>
        <charset val="204"/>
      </rPr>
      <t>8</t>
    </r>
  </si>
  <si>
    <r>
      <t>Дата  протокола: 27.</t>
    </r>
    <r>
      <rPr>
        <b/>
        <sz val="9"/>
        <rFont val="Times New Roman"/>
        <family val="1"/>
        <charset val="204"/>
      </rPr>
      <t xml:space="preserve"> 06. 2022 г, время: 12 часов 00 минут</t>
    </r>
  </si>
  <si>
    <r>
      <t>Дата начала приема заявок :</t>
    </r>
    <r>
      <rPr>
        <b/>
        <sz val="9"/>
        <color theme="1"/>
        <rFont val="Times New Roman"/>
        <family val="1"/>
        <charset val="204"/>
      </rPr>
      <t xml:space="preserve"> 20.06</t>
    </r>
    <r>
      <rPr>
        <b/>
        <sz val="9"/>
        <rFont val="Times New Roman"/>
        <family val="1"/>
        <charset val="204"/>
      </rPr>
      <t xml:space="preserve">.2022 г. с 10:00 ч       </t>
    </r>
    <r>
      <rPr>
        <b/>
        <sz val="9"/>
        <color rgb="FFFF0000"/>
        <rFont val="Times New Roman"/>
        <family val="1"/>
        <charset val="204"/>
      </rPr>
      <t xml:space="preserve"> </t>
    </r>
  </si>
  <si>
    <r>
      <t>Дата окончания приема заявок:</t>
    </r>
    <r>
      <rPr>
        <b/>
        <sz val="9"/>
        <rFont val="Times New Roman"/>
        <family val="1"/>
        <charset val="204"/>
      </rPr>
      <t xml:space="preserve"> 27.06.2022 г, до 11:00 ч</t>
    </r>
  </si>
  <si>
    <t>21.06.2022г    15: 00 мин</t>
  </si>
  <si>
    <t>Поверхностный антиген гепатита В (CLIA) (HBsAg) 2*50 (ИХЛА) Mindray арт:105-004229-00</t>
  </si>
  <si>
    <t>Калибратор HBsAg (non- CE) 3*2ml (ИХЛА) Mindray арт:105-004298-00</t>
  </si>
  <si>
    <t>Контроль положительный HBsAg (non-CE) 6*2ml (ИХЛА) Mindray арт:105-005170-00</t>
  </si>
  <si>
    <t>Контроль отрицательный HBsAg  (non-CE) 6*2ml (ИХЛА) Mindray арт:105-005169-00</t>
  </si>
  <si>
    <t>Антитело к вирусу гепатита С ((CLIA) (Anti HCV) 2*50 мл  арт: 105-005672-00 (ИХЛА) Mindray</t>
  </si>
  <si>
    <t>Калибратор Anti-HCV (non-CE) 2*2ml арт:105-005923-00 (ИХЛА) Mindray</t>
  </si>
  <si>
    <t>Контроль положительный Anti-HCV (non-CE) 6*2мл (ИХЛА) Mindray арт: 105-005950-00</t>
  </si>
  <si>
    <t>Контроль отрицательный Anti-HCV (non-CE) 6.2мл (ИХЛА) Mindray арт:105-005949-00</t>
  </si>
  <si>
    <t>Калибратор специф. белков, 5×1мл (C3,C4,CRP, IgA,IgG,IgM, С реактивный белок) 105-001129-00 Mindray</t>
  </si>
  <si>
    <t>набор</t>
  </si>
  <si>
    <t>В ответ к участию в закупках способом запроса ценовых предложений до истечении окончательного срока представил потенциальный поставщик: ТОО "Глобал Медикал".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</si>
</sst>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₽_-;\-* #,##0.00\ _₽_-;_-* &quot;-&quot;??\ _₽_-;_-@_-"/>
    <numFmt numFmtId="164" formatCode="_-* #,##0.00\ _₸_-;\-* #,##0.00\ _₸_-;_-* &quot;-&quot;??\ _₸_-;_-@_-"/>
    <numFmt numFmtId="165" formatCode="0_);\(0\)"/>
  </numFmts>
  <fonts count="29" x14ac:knownFonts="1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0"/>
      <name val="Arial Cyr"/>
      <charset val="204"/>
    </font>
    <font>
      <sz val="9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i/>
      <sz val="9"/>
      <color theme="1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i/>
      <sz val="9"/>
      <color rgb="FFFF000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indexed="8"/>
      <name val="Calibri"/>
      <family val="2"/>
      <scheme val="minor"/>
    </font>
    <font>
      <b/>
      <i/>
      <sz val="10"/>
      <name val="Times New Roman"/>
      <family val="1"/>
      <charset val="204"/>
    </font>
    <font>
      <b/>
      <i/>
      <sz val="10"/>
      <color theme="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color rgb="FF00B0F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name val="Arial"/>
      <family val="2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2" fillId="0" borderId="0"/>
    <xf numFmtId="0" fontId="5" fillId="0" borderId="0"/>
    <xf numFmtId="0" fontId="2" fillId="0" borderId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12" fillId="0" borderId="0"/>
    <xf numFmtId="43" fontId="18" fillId="0" borderId="0" applyFont="0" applyFill="0" applyBorder="0" applyAlignment="0" applyProtection="0"/>
    <xf numFmtId="0" fontId="27" fillId="0" borderId="0"/>
  </cellStyleXfs>
  <cellXfs count="122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/>
    </xf>
    <xf numFmtId="0" fontId="1" fillId="0" borderId="0" xfId="0" applyFont="1" applyFill="1" applyBorder="1"/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vertical="center" wrapText="1"/>
    </xf>
    <xf numFmtId="0" fontId="14" fillId="0" borderId="0" xfId="0" applyFont="1" applyFill="1" applyBorder="1"/>
    <xf numFmtId="0" fontId="14" fillId="0" borderId="0" xfId="0" applyFont="1" applyFill="1"/>
    <xf numFmtId="0" fontId="14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4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164" fontId="3" fillId="2" borderId="3" xfId="6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0" fontId="1" fillId="2" borderId="0" xfId="0" applyFont="1" applyFill="1" applyBorder="1"/>
    <xf numFmtId="0" fontId="1" fillId="2" borderId="0" xfId="0" applyFont="1" applyFill="1"/>
    <xf numFmtId="0" fontId="4" fillId="2" borderId="0" xfId="0" applyFont="1" applyFill="1" applyAlignment="1">
      <alignment vertical="center" wrapText="1"/>
    </xf>
    <xf numFmtId="0" fontId="4" fillId="2" borderId="0" xfId="0" applyFont="1" applyFill="1"/>
    <xf numFmtId="0" fontId="4" fillId="2" borderId="0" xfId="0" applyFont="1" applyFill="1" applyAlignment="1">
      <alignment horizontal="left" vertical="center"/>
    </xf>
    <xf numFmtId="164" fontId="1" fillId="2" borderId="0" xfId="6" applyFont="1" applyFill="1" applyAlignment="1">
      <alignment horizontal="center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1" fillId="2" borderId="0" xfId="0" applyFont="1" applyFill="1" applyAlignment="1">
      <alignment vertical="center" wrapText="1"/>
    </xf>
    <xf numFmtId="0" fontId="16" fillId="2" borderId="0" xfId="0" applyFont="1" applyFill="1"/>
    <xf numFmtId="0" fontId="19" fillId="2" borderId="3" xfId="0" applyFont="1" applyFill="1" applyBorder="1" applyAlignment="1">
      <alignment horizontal="center" vertical="center"/>
    </xf>
    <xf numFmtId="0" fontId="19" fillId="2" borderId="3" xfId="1" applyFont="1" applyFill="1" applyBorder="1" applyAlignment="1">
      <alignment vertical="center" wrapText="1"/>
    </xf>
    <xf numFmtId="0" fontId="20" fillId="2" borderId="3" xfId="1" applyNumberFormat="1" applyFont="1" applyFill="1" applyBorder="1" applyAlignment="1">
      <alignment horizontal="center" vertical="center"/>
    </xf>
    <xf numFmtId="0" fontId="19" fillId="2" borderId="3" xfId="1" applyFont="1" applyFill="1" applyBorder="1" applyAlignment="1">
      <alignment horizontal="left" vertical="center"/>
    </xf>
    <xf numFmtId="0" fontId="21" fillId="2" borderId="3" xfId="1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 wrapText="1"/>
    </xf>
    <xf numFmtId="164" fontId="3" fillId="3" borderId="3" xfId="6" applyNumberFormat="1" applyFont="1" applyFill="1" applyBorder="1" applyAlignment="1">
      <alignment horizontal="center" vertical="center" wrapText="1"/>
    </xf>
    <xf numFmtId="0" fontId="1" fillId="4" borderId="0" xfId="0" applyFont="1" applyFill="1"/>
    <xf numFmtId="164" fontId="4" fillId="2" borderId="0" xfId="6" applyFont="1" applyFill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vertical="center"/>
    </xf>
    <xf numFmtId="0" fontId="1" fillId="2" borderId="0" xfId="0" applyFont="1" applyFill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left" wrapText="1"/>
    </xf>
    <xf numFmtId="4" fontId="1" fillId="2" borderId="0" xfId="0" applyNumberFormat="1" applyFont="1" applyFill="1" applyBorder="1" applyAlignment="1">
      <alignment vertical="center"/>
    </xf>
    <xf numFmtId="0" fontId="1" fillId="2" borderId="0" xfId="0" applyFont="1" applyFill="1" applyBorder="1" applyAlignment="1"/>
    <xf numFmtId="0" fontId="1" fillId="2" borderId="0" xfId="0" applyFont="1" applyFill="1" applyBorder="1" applyAlignment="1">
      <alignment horizontal="left" wrapText="1"/>
    </xf>
    <xf numFmtId="164" fontId="1" fillId="2" borderId="0" xfId="6" applyFont="1" applyFill="1" applyBorder="1" applyAlignment="1">
      <alignment horizontal="center" wrapText="1"/>
    </xf>
    <xf numFmtId="164" fontId="4" fillId="2" borderId="0" xfId="6" applyFont="1" applyFill="1" applyBorder="1" applyAlignment="1">
      <alignment horizontal="center"/>
    </xf>
    <xf numFmtId="0" fontId="14" fillId="2" borderId="0" xfId="0" applyFont="1" applyFill="1" applyBorder="1"/>
    <xf numFmtId="0" fontId="17" fillId="2" borderId="0" xfId="0" applyFont="1" applyFill="1"/>
    <xf numFmtId="164" fontId="17" fillId="2" borderId="0" xfId="6" applyFont="1" applyFill="1" applyAlignment="1">
      <alignment horizontal="center"/>
    </xf>
    <xf numFmtId="0" fontId="14" fillId="2" borderId="0" xfId="0" applyFont="1" applyFill="1"/>
    <xf numFmtId="164" fontId="1" fillId="2" borderId="0" xfId="6" applyFont="1" applyFill="1" applyAlignment="1">
      <alignment horizontal="center"/>
    </xf>
    <xf numFmtId="0" fontId="8" fillId="2" borderId="0" xfId="0" applyFont="1" applyFill="1" applyAlignment="1"/>
    <xf numFmtId="0" fontId="7" fillId="2" borderId="0" xfId="0" applyFont="1" applyFill="1" applyAlignment="1">
      <alignment vertical="center" wrapText="1"/>
    </xf>
    <xf numFmtId="164" fontId="7" fillId="2" borderId="0" xfId="6" applyFont="1" applyFill="1" applyAlignment="1">
      <alignment horizontal="center" vertical="center" wrapText="1"/>
    </xf>
    <xf numFmtId="0" fontId="7" fillId="2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horizontal="center" wrapText="1"/>
    </xf>
    <xf numFmtId="0" fontId="1" fillId="2" borderId="0" xfId="0" applyFont="1" applyFill="1" applyAlignment="1">
      <alignment wrapText="1"/>
    </xf>
    <xf numFmtId="164" fontId="1" fillId="2" borderId="0" xfId="6" applyFont="1" applyFill="1" applyAlignment="1">
      <alignment horizontal="center" wrapText="1"/>
    </xf>
    <xf numFmtId="0" fontId="7" fillId="2" borderId="0" xfId="0" applyFont="1" applyFill="1"/>
    <xf numFmtId="0" fontId="17" fillId="2" borderId="0" xfId="0" applyFont="1" applyFill="1" applyAlignment="1"/>
    <xf numFmtId="0" fontId="1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left" wrapText="1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left"/>
    </xf>
    <xf numFmtId="0" fontId="23" fillId="0" borderId="3" xfId="0" applyFont="1" applyBorder="1" applyAlignment="1">
      <alignment horizontal="center" vertical="center"/>
    </xf>
    <xf numFmtId="43" fontId="24" fillId="2" borderId="3" xfId="6" applyNumberFormat="1" applyFont="1" applyFill="1" applyBorder="1" applyAlignment="1">
      <alignment horizontal="center" vertical="center"/>
    </xf>
    <xf numFmtId="0" fontId="15" fillId="4" borderId="0" xfId="0" applyFont="1" applyFill="1"/>
    <xf numFmtId="0" fontId="25" fillId="4" borderId="0" xfId="0" applyFont="1" applyFill="1"/>
    <xf numFmtId="0" fontId="25" fillId="2" borderId="0" xfId="0" applyFont="1" applyFill="1"/>
    <xf numFmtId="164" fontId="1" fillId="3" borderId="0" xfId="6" applyFont="1" applyFill="1" applyAlignment="1">
      <alignment horizontal="center"/>
    </xf>
    <xf numFmtId="164" fontId="22" fillId="3" borderId="3" xfId="6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/>
    </xf>
    <xf numFmtId="0" fontId="9" fillId="2" borderId="0" xfId="0" applyFont="1" applyFill="1" applyAlignment="1"/>
    <xf numFmtId="0" fontId="4" fillId="2" borderId="0" xfId="0" applyFont="1" applyFill="1" applyAlignment="1">
      <alignment horizontal="left"/>
    </xf>
    <xf numFmtId="43" fontId="4" fillId="2" borderId="3" xfId="0" applyNumberFormat="1" applyFont="1" applyFill="1" applyBorder="1" applyAlignment="1">
      <alignment horizontal="center" vertical="center" wrapText="1"/>
    </xf>
    <xf numFmtId="43" fontId="1" fillId="2" borderId="0" xfId="0" applyNumberFormat="1" applyFont="1" applyFill="1" applyBorder="1"/>
    <xf numFmtId="43" fontId="4" fillId="2" borderId="0" xfId="0" applyNumberFormat="1" applyFont="1" applyFill="1" applyBorder="1"/>
    <xf numFmtId="0" fontId="1" fillId="2" borderId="3" xfId="0" applyFont="1" applyFill="1" applyBorder="1" applyAlignment="1">
      <alignment horizontal="center" vertical="center" wrapText="1"/>
    </xf>
    <xf numFmtId="0" fontId="17" fillId="2" borderId="0" xfId="0" applyFont="1" applyFill="1" applyAlignment="1">
      <alignment horizontal="left"/>
    </xf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164" fontId="4" fillId="2" borderId="4" xfId="6" applyFont="1" applyFill="1" applyBorder="1" applyAlignment="1">
      <alignment horizontal="center" vertical="center"/>
    </xf>
    <xf numFmtId="164" fontId="4" fillId="2" borderId="2" xfId="6" applyFont="1" applyFill="1" applyBorder="1" applyAlignment="1">
      <alignment horizontal="center" vertical="center"/>
    </xf>
    <xf numFmtId="2" fontId="4" fillId="2" borderId="3" xfId="0" applyNumberFormat="1" applyFont="1" applyFill="1" applyBorder="1" applyAlignment="1">
      <alignment horizontal="center" vertical="center"/>
    </xf>
    <xf numFmtId="164" fontId="1" fillId="2" borderId="3" xfId="6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2" fontId="4" fillId="2" borderId="4" xfId="0" applyNumberFormat="1" applyFont="1" applyFill="1" applyBorder="1" applyAlignment="1">
      <alignment horizontal="center" vertical="center" wrapText="1"/>
    </xf>
    <xf numFmtId="2" fontId="4" fillId="2" borderId="5" xfId="0" applyNumberFormat="1" applyFont="1" applyFill="1" applyBorder="1" applyAlignment="1">
      <alignment horizontal="center" vertical="center" wrapText="1"/>
    </xf>
    <xf numFmtId="2" fontId="4" fillId="2" borderId="2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left" vertical="center" wrapText="1"/>
    </xf>
    <xf numFmtId="0" fontId="9" fillId="2" borderId="0" xfId="0" applyFont="1" applyFill="1" applyAlignment="1">
      <alignment horizont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164" fontId="1" fillId="2" borderId="3" xfId="6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 wrapText="1"/>
    </xf>
    <xf numFmtId="0" fontId="1" fillId="2" borderId="0" xfId="0" applyFont="1" applyFill="1" applyAlignment="1">
      <alignment horizontal="left"/>
    </xf>
    <xf numFmtId="0" fontId="1" fillId="2" borderId="1" xfId="0" applyFont="1" applyFill="1" applyBorder="1" applyAlignment="1">
      <alignment horizontal="center" vertical="top" wrapText="1"/>
    </xf>
    <xf numFmtId="0" fontId="8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center" wrapText="1"/>
    </xf>
    <xf numFmtId="0" fontId="26" fillId="0" borderId="3" xfId="0" applyFont="1" applyBorder="1" applyAlignment="1">
      <alignment horizontal="center" vertical="center" wrapText="1"/>
    </xf>
    <xf numFmtId="0" fontId="28" fillId="0" borderId="3" xfId="3" applyFont="1" applyBorder="1" applyAlignment="1">
      <alignment horizontal="center" vertical="center"/>
    </xf>
    <xf numFmtId="0" fontId="28" fillId="0" borderId="3" xfId="3" applyFont="1" applyBorder="1" applyAlignment="1">
      <alignment horizontal="center" vertical="center" wrapText="1"/>
    </xf>
    <xf numFmtId="164" fontId="28" fillId="0" borderId="3" xfId="6" applyFont="1" applyBorder="1" applyAlignment="1">
      <alignment horizontal="center" vertical="center"/>
    </xf>
    <xf numFmtId="164" fontId="28" fillId="0" borderId="3" xfId="6" applyFont="1" applyBorder="1" applyAlignment="1">
      <alignment horizontal="center" vertical="center" wrapText="1"/>
    </xf>
    <xf numFmtId="1" fontId="28" fillId="2" borderId="3" xfId="9" applyNumberFormat="1" applyFont="1" applyFill="1" applyBorder="1" applyAlignment="1">
      <alignment horizontal="center" vertical="center" wrapText="1"/>
    </xf>
    <xf numFmtId="164" fontId="28" fillId="2" borderId="3" xfId="6" applyFont="1" applyFill="1" applyBorder="1" applyAlignment="1">
      <alignment horizontal="center" vertical="center" wrapText="1"/>
    </xf>
    <xf numFmtId="43" fontId="1" fillId="3" borderId="3" xfId="0" applyNumberFormat="1" applyFont="1" applyFill="1" applyBorder="1" applyAlignment="1">
      <alignment vertical="center"/>
    </xf>
  </cellXfs>
  <cellStyles count="10">
    <cellStyle name="Excel Built-in Normal" xfId="7"/>
    <cellStyle name="Обычный" xfId="0" builtinId="0"/>
    <cellStyle name="Обычный 2" xfId="1"/>
    <cellStyle name="Обычный 3" xfId="2"/>
    <cellStyle name="Обычный 4" xfId="3"/>
    <cellStyle name="Обычный_Лист1" xfId="9"/>
    <cellStyle name="Финансовый" xfId="6" builtinId="3"/>
    <cellStyle name="Финансовый 2" xfId="4"/>
    <cellStyle name="Финансовый 2 3" xfId="8"/>
    <cellStyle name="Финансовый 3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1800225</xdr:colOff>
      <xdr:row>31</xdr:row>
      <xdr:rowOff>0</xdr:rowOff>
    </xdr:from>
    <xdr:to>
      <xdr:col>1</xdr:col>
      <xdr:colOff>1809749</xdr:colOff>
      <xdr:row>68</xdr:row>
      <xdr:rowOff>37559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952625" y="12573000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31</xdr:row>
      <xdr:rowOff>0</xdr:rowOff>
    </xdr:from>
    <xdr:to>
      <xdr:col>1</xdr:col>
      <xdr:colOff>1809749</xdr:colOff>
      <xdr:row>68</xdr:row>
      <xdr:rowOff>37559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1952625" y="12573000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31</xdr:row>
      <xdr:rowOff>0</xdr:rowOff>
    </xdr:from>
    <xdr:to>
      <xdr:col>1</xdr:col>
      <xdr:colOff>1809749</xdr:colOff>
      <xdr:row>68</xdr:row>
      <xdr:rowOff>37559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1952625" y="12573000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31</xdr:row>
      <xdr:rowOff>0</xdr:rowOff>
    </xdr:from>
    <xdr:to>
      <xdr:col>1</xdr:col>
      <xdr:colOff>1809749</xdr:colOff>
      <xdr:row>68</xdr:row>
      <xdr:rowOff>37559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1952625" y="12573000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31</xdr:row>
      <xdr:rowOff>0</xdr:rowOff>
    </xdr:from>
    <xdr:to>
      <xdr:col>1</xdr:col>
      <xdr:colOff>1809749</xdr:colOff>
      <xdr:row>68</xdr:row>
      <xdr:rowOff>37559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1952625" y="12573000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31</xdr:row>
      <xdr:rowOff>0</xdr:rowOff>
    </xdr:from>
    <xdr:to>
      <xdr:col>1</xdr:col>
      <xdr:colOff>1809749</xdr:colOff>
      <xdr:row>68</xdr:row>
      <xdr:rowOff>37559</xdr:rowOff>
    </xdr:to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1952625" y="12573000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31</xdr:row>
      <xdr:rowOff>0</xdr:rowOff>
    </xdr:from>
    <xdr:to>
      <xdr:col>1</xdr:col>
      <xdr:colOff>1809749</xdr:colOff>
      <xdr:row>68</xdr:row>
      <xdr:rowOff>37559</xdr:rowOff>
    </xdr:to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1952625" y="12573000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31</xdr:row>
      <xdr:rowOff>0</xdr:rowOff>
    </xdr:from>
    <xdr:to>
      <xdr:col>1</xdr:col>
      <xdr:colOff>1809749</xdr:colOff>
      <xdr:row>68</xdr:row>
      <xdr:rowOff>37559</xdr:rowOff>
    </xdr:to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1952625" y="12573000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31</xdr:row>
      <xdr:rowOff>0</xdr:rowOff>
    </xdr:from>
    <xdr:to>
      <xdr:col>1</xdr:col>
      <xdr:colOff>1809749</xdr:colOff>
      <xdr:row>68</xdr:row>
      <xdr:rowOff>37559</xdr:rowOff>
    </xdr:to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1952625" y="12573000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31</xdr:row>
      <xdr:rowOff>0</xdr:rowOff>
    </xdr:from>
    <xdr:to>
      <xdr:col>1</xdr:col>
      <xdr:colOff>1809749</xdr:colOff>
      <xdr:row>68</xdr:row>
      <xdr:rowOff>37559</xdr:rowOff>
    </xdr:to>
    <xdr:sp macro="" textlink="">
      <xdr:nvSpPr>
        <xdr:cNvPr id="11" name="Text Box 1"/>
        <xdr:cNvSpPr txBox="1">
          <a:spLocks noChangeArrowheads="1"/>
        </xdr:cNvSpPr>
      </xdr:nvSpPr>
      <xdr:spPr bwMode="auto">
        <a:xfrm>
          <a:off x="1952625" y="12573000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31</xdr:row>
      <xdr:rowOff>0</xdr:rowOff>
    </xdr:from>
    <xdr:to>
      <xdr:col>1</xdr:col>
      <xdr:colOff>1809749</xdr:colOff>
      <xdr:row>68</xdr:row>
      <xdr:rowOff>37559</xdr:rowOff>
    </xdr:to>
    <xdr:sp macro="" textlink="">
      <xdr:nvSpPr>
        <xdr:cNvPr id="12" name="Text Box 1"/>
        <xdr:cNvSpPr txBox="1">
          <a:spLocks noChangeArrowheads="1"/>
        </xdr:cNvSpPr>
      </xdr:nvSpPr>
      <xdr:spPr bwMode="auto">
        <a:xfrm>
          <a:off x="1952625" y="12573000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31</xdr:row>
      <xdr:rowOff>0</xdr:rowOff>
    </xdr:from>
    <xdr:to>
      <xdr:col>1</xdr:col>
      <xdr:colOff>1809749</xdr:colOff>
      <xdr:row>68</xdr:row>
      <xdr:rowOff>37559</xdr:rowOff>
    </xdr:to>
    <xdr:sp macro="" textlink="">
      <xdr:nvSpPr>
        <xdr:cNvPr id="13" name="Text Box 1"/>
        <xdr:cNvSpPr txBox="1">
          <a:spLocks noChangeArrowheads="1"/>
        </xdr:cNvSpPr>
      </xdr:nvSpPr>
      <xdr:spPr bwMode="auto">
        <a:xfrm>
          <a:off x="1952625" y="12573000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31</xdr:row>
      <xdr:rowOff>0</xdr:rowOff>
    </xdr:from>
    <xdr:to>
      <xdr:col>1</xdr:col>
      <xdr:colOff>1809749</xdr:colOff>
      <xdr:row>68</xdr:row>
      <xdr:rowOff>37559</xdr:rowOff>
    </xdr:to>
    <xdr:sp macro="" textlink="">
      <xdr:nvSpPr>
        <xdr:cNvPr id="14" name="Text Box 1"/>
        <xdr:cNvSpPr txBox="1">
          <a:spLocks noChangeArrowheads="1"/>
        </xdr:cNvSpPr>
      </xdr:nvSpPr>
      <xdr:spPr bwMode="auto">
        <a:xfrm>
          <a:off x="1952625" y="12573000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31</xdr:row>
      <xdr:rowOff>0</xdr:rowOff>
    </xdr:from>
    <xdr:to>
      <xdr:col>1</xdr:col>
      <xdr:colOff>1809749</xdr:colOff>
      <xdr:row>68</xdr:row>
      <xdr:rowOff>37559</xdr:rowOff>
    </xdr:to>
    <xdr:sp macro="" textlink="">
      <xdr:nvSpPr>
        <xdr:cNvPr id="15" name="Text Box 1"/>
        <xdr:cNvSpPr txBox="1">
          <a:spLocks noChangeArrowheads="1"/>
        </xdr:cNvSpPr>
      </xdr:nvSpPr>
      <xdr:spPr bwMode="auto">
        <a:xfrm>
          <a:off x="1952625" y="12573000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31</xdr:row>
      <xdr:rowOff>0</xdr:rowOff>
    </xdr:from>
    <xdr:to>
      <xdr:col>1</xdr:col>
      <xdr:colOff>1809749</xdr:colOff>
      <xdr:row>68</xdr:row>
      <xdr:rowOff>37559</xdr:rowOff>
    </xdr:to>
    <xdr:sp macro="" textlink="">
      <xdr:nvSpPr>
        <xdr:cNvPr id="16" name="Text Box 1"/>
        <xdr:cNvSpPr txBox="1">
          <a:spLocks noChangeArrowheads="1"/>
        </xdr:cNvSpPr>
      </xdr:nvSpPr>
      <xdr:spPr bwMode="auto">
        <a:xfrm>
          <a:off x="1952625" y="12573000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31</xdr:row>
      <xdr:rowOff>0</xdr:rowOff>
    </xdr:from>
    <xdr:to>
      <xdr:col>1</xdr:col>
      <xdr:colOff>1809749</xdr:colOff>
      <xdr:row>68</xdr:row>
      <xdr:rowOff>37559</xdr:rowOff>
    </xdr:to>
    <xdr:sp macro="" textlink="">
      <xdr:nvSpPr>
        <xdr:cNvPr id="17" name="Text Box 1"/>
        <xdr:cNvSpPr txBox="1">
          <a:spLocks noChangeArrowheads="1"/>
        </xdr:cNvSpPr>
      </xdr:nvSpPr>
      <xdr:spPr bwMode="auto">
        <a:xfrm>
          <a:off x="1952625" y="12573000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31</xdr:row>
      <xdr:rowOff>0</xdr:rowOff>
    </xdr:from>
    <xdr:to>
      <xdr:col>1</xdr:col>
      <xdr:colOff>1809749</xdr:colOff>
      <xdr:row>68</xdr:row>
      <xdr:rowOff>37559</xdr:rowOff>
    </xdr:to>
    <xdr:sp macro="" textlink="">
      <xdr:nvSpPr>
        <xdr:cNvPr id="18" name="Text Box 1"/>
        <xdr:cNvSpPr txBox="1">
          <a:spLocks noChangeArrowheads="1"/>
        </xdr:cNvSpPr>
      </xdr:nvSpPr>
      <xdr:spPr bwMode="auto">
        <a:xfrm>
          <a:off x="1952625" y="12573000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31</xdr:row>
      <xdr:rowOff>0</xdr:rowOff>
    </xdr:from>
    <xdr:to>
      <xdr:col>1</xdr:col>
      <xdr:colOff>1809749</xdr:colOff>
      <xdr:row>68</xdr:row>
      <xdr:rowOff>37559</xdr:rowOff>
    </xdr:to>
    <xdr:sp macro="" textlink="">
      <xdr:nvSpPr>
        <xdr:cNvPr id="19" name="Text Box 1"/>
        <xdr:cNvSpPr txBox="1">
          <a:spLocks noChangeArrowheads="1"/>
        </xdr:cNvSpPr>
      </xdr:nvSpPr>
      <xdr:spPr bwMode="auto">
        <a:xfrm>
          <a:off x="1952625" y="12573000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31</xdr:row>
      <xdr:rowOff>0</xdr:rowOff>
    </xdr:from>
    <xdr:to>
      <xdr:col>1</xdr:col>
      <xdr:colOff>1809749</xdr:colOff>
      <xdr:row>68</xdr:row>
      <xdr:rowOff>37559</xdr:rowOff>
    </xdr:to>
    <xdr:sp macro="" textlink="">
      <xdr:nvSpPr>
        <xdr:cNvPr id="20" name="Text Box 1"/>
        <xdr:cNvSpPr txBox="1">
          <a:spLocks noChangeArrowheads="1"/>
        </xdr:cNvSpPr>
      </xdr:nvSpPr>
      <xdr:spPr bwMode="auto">
        <a:xfrm>
          <a:off x="1952625" y="12573000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31</xdr:row>
      <xdr:rowOff>0</xdr:rowOff>
    </xdr:from>
    <xdr:to>
      <xdr:col>1</xdr:col>
      <xdr:colOff>1809749</xdr:colOff>
      <xdr:row>68</xdr:row>
      <xdr:rowOff>37559</xdr:rowOff>
    </xdr:to>
    <xdr:sp macro="" textlink="">
      <xdr:nvSpPr>
        <xdr:cNvPr id="21" name="Text Box 1"/>
        <xdr:cNvSpPr txBox="1">
          <a:spLocks noChangeArrowheads="1"/>
        </xdr:cNvSpPr>
      </xdr:nvSpPr>
      <xdr:spPr bwMode="auto">
        <a:xfrm>
          <a:off x="1952625" y="12573000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28575</xdr:colOff>
      <xdr:row>30</xdr:row>
      <xdr:rowOff>0</xdr:rowOff>
    </xdr:from>
    <xdr:to>
      <xdr:col>1</xdr:col>
      <xdr:colOff>38099</xdr:colOff>
      <xdr:row>65</xdr:row>
      <xdr:rowOff>113759</xdr:rowOff>
    </xdr:to>
    <xdr:sp macro="" textlink="">
      <xdr:nvSpPr>
        <xdr:cNvPr id="22" name="Text Box 1"/>
        <xdr:cNvSpPr txBox="1">
          <a:spLocks noChangeArrowheads="1"/>
        </xdr:cNvSpPr>
      </xdr:nvSpPr>
      <xdr:spPr bwMode="auto">
        <a:xfrm>
          <a:off x="1295400" y="36461700"/>
          <a:ext cx="9524" cy="70955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95250</xdr:rowOff>
    </xdr:from>
    <xdr:to>
      <xdr:col>2</xdr:col>
      <xdr:colOff>9524</xdr:colOff>
      <xdr:row>68</xdr:row>
      <xdr:rowOff>132809</xdr:rowOff>
    </xdr:to>
    <xdr:sp macro="" textlink="">
      <xdr:nvSpPr>
        <xdr:cNvPr id="23" name="Text Box 1"/>
        <xdr:cNvSpPr txBox="1">
          <a:spLocks noChangeArrowheads="1"/>
        </xdr:cNvSpPr>
      </xdr:nvSpPr>
      <xdr:spPr bwMode="auto">
        <a:xfrm>
          <a:off x="1266825" y="31165800"/>
          <a:ext cx="9524" cy="70955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962025</xdr:colOff>
      <xdr:row>34</xdr:row>
      <xdr:rowOff>714375</xdr:rowOff>
    </xdr:from>
    <xdr:to>
      <xdr:col>1</xdr:col>
      <xdr:colOff>971549</xdr:colOff>
      <xdr:row>75</xdr:row>
      <xdr:rowOff>94709</xdr:rowOff>
    </xdr:to>
    <xdr:sp macro="" textlink="">
      <xdr:nvSpPr>
        <xdr:cNvPr id="24" name="Text Box 1"/>
        <xdr:cNvSpPr txBox="1">
          <a:spLocks noChangeArrowheads="1"/>
        </xdr:cNvSpPr>
      </xdr:nvSpPr>
      <xdr:spPr bwMode="auto">
        <a:xfrm>
          <a:off x="1247775" y="32604075"/>
          <a:ext cx="9524" cy="70955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55"/>
  <sheetViews>
    <sheetView tabSelected="1" view="pageBreakPreview" topLeftCell="A15" zoomScaleNormal="40" zoomScaleSheetLayoutView="100" workbookViewId="0">
      <selection activeCell="I35" sqref="I35"/>
    </sheetView>
  </sheetViews>
  <sheetFormatPr defaultRowHeight="12" x14ac:dyDescent="0.2"/>
  <cols>
    <col min="1" max="1" width="4.28515625" style="20" customWidth="1"/>
    <col min="2" max="2" width="40.5703125" style="20" customWidth="1"/>
    <col min="3" max="3" width="9" style="20" customWidth="1"/>
    <col min="4" max="4" width="6.42578125" style="20" customWidth="1"/>
    <col min="5" max="5" width="15.5703125" style="54" bestFit="1" customWidth="1"/>
    <col min="6" max="6" width="17.5703125" style="54" bestFit="1" customWidth="1"/>
    <col min="7" max="7" width="15.28515625" style="73" bestFit="1" customWidth="1"/>
    <col min="8" max="8" width="11.5703125" style="20" customWidth="1"/>
    <col min="9" max="9" width="10.42578125" style="20" bestFit="1" customWidth="1"/>
    <col min="10" max="10" width="14.140625" style="2" customWidth="1"/>
    <col min="11" max="11" width="14.140625" style="4" customWidth="1"/>
    <col min="12" max="13" width="14.140625" style="2" customWidth="1"/>
    <col min="14" max="14" width="16.5703125" style="2" customWidth="1"/>
    <col min="15" max="15" width="14.42578125" style="1" customWidth="1"/>
    <col min="16" max="16" width="14.7109375" style="1" customWidth="1"/>
    <col min="17" max="17" width="15.42578125" style="1" customWidth="1"/>
    <col min="18" max="16384" width="9.140625" style="1"/>
  </cols>
  <sheetData>
    <row r="1" spans="1:17" s="20" customFormat="1" x14ac:dyDescent="0.2">
      <c r="E1" s="54"/>
      <c r="F1" s="54"/>
      <c r="G1" s="54"/>
      <c r="J1" s="42"/>
      <c r="K1" s="75"/>
      <c r="L1" s="42"/>
      <c r="M1" s="42"/>
      <c r="N1" s="42"/>
    </row>
    <row r="2" spans="1:17" s="20" customFormat="1" x14ac:dyDescent="0.2">
      <c r="A2" s="110" t="s">
        <v>32</v>
      </c>
      <c r="B2" s="110"/>
      <c r="C2" s="110"/>
      <c r="D2" s="110"/>
      <c r="E2" s="110"/>
      <c r="F2" s="110"/>
      <c r="G2" s="110"/>
      <c r="H2" s="110"/>
      <c r="I2" s="110"/>
      <c r="J2" s="55"/>
      <c r="K2" s="76"/>
      <c r="L2" s="76"/>
      <c r="M2" s="76"/>
      <c r="N2" s="76"/>
      <c r="O2" s="76"/>
      <c r="P2" s="76"/>
      <c r="Q2" s="76"/>
    </row>
    <row r="3" spans="1:17" s="20" customFormat="1" ht="45" customHeight="1" x14ac:dyDescent="0.2">
      <c r="A3" s="111" t="s">
        <v>27</v>
      </c>
      <c r="B3" s="111"/>
      <c r="C3" s="111"/>
      <c r="D3" s="111"/>
      <c r="E3" s="111"/>
      <c r="F3" s="111"/>
      <c r="G3" s="111"/>
      <c r="H3" s="111"/>
      <c r="I3" s="111"/>
      <c r="J3" s="56"/>
      <c r="K3" s="56"/>
      <c r="L3" s="56"/>
      <c r="M3" s="56"/>
      <c r="N3" s="56"/>
      <c r="O3" s="56"/>
      <c r="P3" s="56"/>
      <c r="Q3" s="56"/>
    </row>
    <row r="4" spans="1:17" s="22" customFormat="1" ht="18" customHeight="1" x14ac:dyDescent="0.2">
      <c r="A4" s="112" t="s">
        <v>38</v>
      </c>
      <c r="B4" s="112"/>
      <c r="C4" s="112"/>
      <c r="D4" s="112"/>
      <c r="E4" s="57"/>
      <c r="F4" s="57"/>
      <c r="G4" s="57"/>
      <c r="H4" s="58"/>
      <c r="I4" s="58"/>
      <c r="J4" s="56"/>
      <c r="K4" s="56"/>
    </row>
    <row r="5" spans="1:17" s="20" customFormat="1" ht="15" customHeight="1" x14ac:dyDescent="0.2">
      <c r="A5" s="107" t="s">
        <v>37</v>
      </c>
      <c r="B5" s="107"/>
      <c r="C5" s="107"/>
      <c r="D5" s="59"/>
      <c r="E5" s="54"/>
      <c r="F5" s="54"/>
      <c r="G5" s="54"/>
      <c r="J5" s="42"/>
      <c r="K5" s="75"/>
      <c r="L5" s="42"/>
      <c r="M5" s="42"/>
      <c r="N5" s="42"/>
    </row>
    <row r="6" spans="1:17" s="20" customFormat="1" ht="15" customHeight="1" x14ac:dyDescent="0.2">
      <c r="A6" s="113" t="s">
        <v>28</v>
      </c>
      <c r="B6" s="113"/>
      <c r="C6" s="113"/>
      <c r="D6" s="113"/>
      <c r="E6" s="113"/>
      <c r="F6" s="113"/>
      <c r="G6" s="113"/>
      <c r="H6" s="113"/>
      <c r="I6" s="113"/>
      <c r="J6" s="60"/>
      <c r="K6" s="60"/>
      <c r="L6" s="60"/>
      <c r="M6" s="60"/>
      <c r="N6" s="60"/>
      <c r="O6" s="60"/>
      <c r="P6" s="60"/>
    </row>
    <row r="7" spans="1:17" s="20" customFormat="1" ht="15" customHeight="1" x14ac:dyDescent="0.2">
      <c r="A7" s="107" t="s">
        <v>39</v>
      </c>
      <c r="B7" s="107"/>
      <c r="C7" s="107"/>
      <c r="D7" s="107"/>
      <c r="E7" s="61"/>
      <c r="F7" s="61"/>
      <c r="G7" s="61"/>
      <c r="H7" s="65"/>
      <c r="I7" s="65"/>
      <c r="J7" s="66"/>
      <c r="K7" s="59"/>
      <c r="L7" s="66"/>
      <c r="M7" s="66"/>
      <c r="N7" s="66"/>
      <c r="O7" s="65"/>
      <c r="P7" s="65"/>
    </row>
    <row r="8" spans="1:17" s="20" customFormat="1" ht="15" customHeight="1" x14ac:dyDescent="0.2">
      <c r="A8" s="107" t="s">
        <v>40</v>
      </c>
      <c r="B8" s="107"/>
      <c r="C8" s="107"/>
      <c r="D8" s="107"/>
      <c r="E8" s="54"/>
      <c r="F8" s="54"/>
      <c r="G8" s="54"/>
      <c r="J8" s="42"/>
      <c r="K8" s="75"/>
      <c r="L8" s="42"/>
      <c r="M8" s="42"/>
      <c r="N8" s="42"/>
    </row>
    <row r="9" spans="1:17" s="20" customFormat="1" ht="15" customHeight="1" x14ac:dyDescent="0.2">
      <c r="A9" s="107" t="s">
        <v>20</v>
      </c>
      <c r="B9" s="107"/>
      <c r="C9" s="107"/>
      <c r="D9" s="107"/>
      <c r="E9" s="107"/>
      <c r="F9" s="107"/>
      <c r="G9" s="107"/>
      <c r="H9" s="107"/>
      <c r="I9" s="107"/>
      <c r="J9" s="42"/>
      <c r="K9" s="75"/>
      <c r="L9" s="42"/>
      <c r="M9" s="42"/>
      <c r="N9" s="42"/>
    </row>
    <row r="10" spans="1:17" s="20" customFormat="1" ht="15" customHeight="1" x14ac:dyDescent="0.2">
      <c r="A10" s="108" t="s">
        <v>21</v>
      </c>
      <c r="B10" s="108"/>
      <c r="C10" s="108"/>
      <c r="D10" s="108"/>
      <c r="E10" s="108"/>
      <c r="F10" s="108"/>
      <c r="G10" s="108"/>
      <c r="H10" s="108"/>
      <c r="I10" s="108"/>
      <c r="J10" s="67"/>
      <c r="K10" s="77"/>
      <c r="L10" s="67"/>
      <c r="M10" s="67"/>
      <c r="N10" s="42"/>
      <c r="O10" s="102"/>
      <c r="P10" s="102"/>
      <c r="Q10" s="102"/>
    </row>
    <row r="11" spans="1:17" s="20" customFormat="1" x14ac:dyDescent="0.2">
      <c r="A11" s="62"/>
      <c r="B11" s="62"/>
      <c r="E11" s="54"/>
      <c r="F11" s="54"/>
      <c r="G11" s="54"/>
      <c r="J11" s="42"/>
      <c r="K11" s="75"/>
      <c r="L11" s="42"/>
      <c r="M11" s="42"/>
      <c r="N11" s="42"/>
    </row>
    <row r="12" spans="1:17" s="20" customFormat="1" ht="28.5" customHeight="1" thickBot="1" x14ac:dyDescent="0.25">
      <c r="A12" s="109" t="s">
        <v>29</v>
      </c>
      <c r="B12" s="109"/>
      <c r="C12" s="109"/>
      <c r="D12" s="109"/>
      <c r="E12" s="109"/>
      <c r="F12" s="109"/>
      <c r="G12" s="109"/>
      <c r="H12" s="109"/>
      <c r="I12" s="109"/>
      <c r="J12" s="42"/>
      <c r="K12" s="75"/>
      <c r="L12" s="42"/>
      <c r="M12" s="42"/>
      <c r="N12" s="42"/>
    </row>
    <row r="13" spans="1:17" s="20" customFormat="1" x14ac:dyDescent="0.2">
      <c r="A13" s="62"/>
      <c r="B13" s="62"/>
      <c r="E13" s="54"/>
      <c r="F13" s="54"/>
      <c r="G13" s="54"/>
      <c r="J13" s="42"/>
      <c r="K13" s="75"/>
      <c r="L13" s="42"/>
      <c r="M13" s="42"/>
      <c r="N13" s="42"/>
    </row>
    <row r="14" spans="1:17" s="20" customFormat="1" x14ac:dyDescent="0.2">
      <c r="A14" s="101" t="s">
        <v>15</v>
      </c>
      <c r="B14" s="101"/>
      <c r="C14" s="101"/>
      <c r="D14" s="101"/>
      <c r="E14" s="101"/>
      <c r="F14" s="101"/>
      <c r="G14" s="101"/>
      <c r="H14" s="101"/>
      <c r="I14" s="101"/>
      <c r="J14" s="42"/>
      <c r="K14" s="75"/>
      <c r="L14" s="42"/>
      <c r="M14" s="42"/>
      <c r="N14" s="42"/>
    </row>
    <row r="15" spans="1:17" s="20" customFormat="1" ht="24" x14ac:dyDescent="0.2">
      <c r="A15" s="25" t="s">
        <v>0</v>
      </c>
      <c r="B15" s="25" t="s">
        <v>13</v>
      </c>
      <c r="C15" s="81" t="s">
        <v>14</v>
      </c>
      <c r="D15" s="81"/>
      <c r="E15" s="54"/>
      <c r="F15" s="54"/>
      <c r="G15" s="54"/>
      <c r="J15" s="42"/>
      <c r="K15" s="75"/>
      <c r="L15" s="42"/>
      <c r="M15" s="42"/>
      <c r="N15" s="42"/>
    </row>
    <row r="16" spans="1:17" s="20" customFormat="1" ht="26.25" customHeight="1" x14ac:dyDescent="0.2">
      <c r="A16" s="25">
        <v>1</v>
      </c>
      <c r="B16" s="25" t="s">
        <v>33</v>
      </c>
      <c r="C16" s="81" t="s">
        <v>41</v>
      </c>
      <c r="D16" s="81"/>
      <c r="E16" s="54"/>
      <c r="F16" s="54"/>
      <c r="G16" s="54"/>
      <c r="J16" s="42"/>
      <c r="K16" s="75"/>
      <c r="L16" s="42"/>
      <c r="M16" s="42"/>
      <c r="N16" s="42"/>
    </row>
    <row r="17" spans="1:17" s="20" customFormat="1" x14ac:dyDescent="0.2">
      <c r="A17" s="27"/>
      <c r="B17" s="27"/>
      <c r="C17" s="27"/>
      <c r="E17" s="54"/>
      <c r="F17" s="54"/>
      <c r="G17" s="54"/>
      <c r="J17" s="42"/>
      <c r="K17" s="75"/>
      <c r="L17" s="42"/>
      <c r="M17" s="42"/>
      <c r="N17" s="42"/>
    </row>
    <row r="18" spans="1:17" s="20" customFormat="1" x14ac:dyDescent="0.2">
      <c r="A18" s="62" t="s">
        <v>16</v>
      </c>
      <c r="B18" s="62"/>
      <c r="E18" s="54"/>
      <c r="F18" s="54"/>
      <c r="G18" s="54"/>
      <c r="J18" s="42"/>
      <c r="K18" s="75"/>
      <c r="L18" s="42"/>
      <c r="M18" s="42"/>
      <c r="N18" s="42"/>
    </row>
    <row r="19" spans="1:17" ht="60.75" customHeight="1" x14ac:dyDescent="0.2">
      <c r="A19" s="94" t="s">
        <v>0</v>
      </c>
      <c r="B19" s="94" t="s">
        <v>1</v>
      </c>
      <c r="C19" s="95" t="s">
        <v>2</v>
      </c>
      <c r="D19" s="96" t="s">
        <v>22</v>
      </c>
      <c r="E19" s="97"/>
      <c r="F19" s="98"/>
      <c r="G19" s="99" t="s">
        <v>3</v>
      </c>
      <c r="H19" s="100"/>
      <c r="I19" s="94" t="s">
        <v>4</v>
      </c>
      <c r="J19" s="103" t="s">
        <v>7</v>
      </c>
      <c r="K19" s="6"/>
      <c r="L19" s="7"/>
      <c r="M19" s="3"/>
      <c r="N19" s="5"/>
    </row>
    <row r="20" spans="1:17" ht="23.25" customHeight="1" x14ac:dyDescent="0.2">
      <c r="A20" s="94"/>
      <c r="B20" s="94"/>
      <c r="C20" s="95"/>
      <c r="D20" s="106" t="s">
        <v>5</v>
      </c>
      <c r="E20" s="93" t="s">
        <v>6</v>
      </c>
      <c r="F20" s="93" t="s">
        <v>7</v>
      </c>
      <c r="G20" s="99" t="str">
        <f>B16</f>
        <v>ТОО "Глобал Медикал"</v>
      </c>
      <c r="H20" s="100"/>
      <c r="I20" s="94"/>
      <c r="J20" s="104"/>
      <c r="K20" s="5"/>
      <c r="L20" s="1"/>
      <c r="M20" s="1"/>
      <c r="N20" s="1"/>
    </row>
    <row r="21" spans="1:17" ht="21" customHeight="1" x14ac:dyDescent="0.2">
      <c r="A21" s="94"/>
      <c r="B21" s="94"/>
      <c r="C21" s="95"/>
      <c r="D21" s="106"/>
      <c r="E21" s="93"/>
      <c r="F21" s="93"/>
      <c r="G21" s="35" t="s">
        <v>25</v>
      </c>
      <c r="H21" s="26" t="s">
        <v>7</v>
      </c>
      <c r="I21" s="94"/>
      <c r="J21" s="105"/>
      <c r="K21" s="5"/>
      <c r="L21" s="1"/>
      <c r="M21" s="1"/>
      <c r="N21" s="1"/>
    </row>
    <row r="22" spans="1:17" s="20" customFormat="1" ht="38.25" x14ac:dyDescent="0.2">
      <c r="A22" s="68">
        <v>1</v>
      </c>
      <c r="B22" s="114" t="s">
        <v>42</v>
      </c>
      <c r="C22" s="115" t="s">
        <v>51</v>
      </c>
      <c r="D22" s="116">
        <v>2</v>
      </c>
      <c r="E22" s="117">
        <v>130500</v>
      </c>
      <c r="F22" s="118">
        <f>D22*E22</f>
        <v>261000</v>
      </c>
      <c r="G22" s="36">
        <v>130400</v>
      </c>
      <c r="H22" s="17"/>
      <c r="I22" s="36">
        <f>G22</f>
        <v>130400</v>
      </c>
      <c r="J22" s="121">
        <f>D22*I22</f>
        <v>260800</v>
      </c>
      <c r="K22" s="79"/>
    </row>
    <row r="23" spans="1:17" s="70" customFormat="1" ht="25.5" x14ac:dyDescent="0.2">
      <c r="A23" s="68">
        <v>2</v>
      </c>
      <c r="B23" s="114" t="s">
        <v>43</v>
      </c>
      <c r="C23" s="115" t="s">
        <v>51</v>
      </c>
      <c r="D23" s="116">
        <v>2</v>
      </c>
      <c r="E23" s="117">
        <v>81600</v>
      </c>
      <c r="F23" s="118">
        <f t="shared" ref="F23:F30" si="0">D23*E23</f>
        <v>163200</v>
      </c>
      <c r="G23" s="36">
        <v>81500</v>
      </c>
      <c r="H23" s="17"/>
      <c r="I23" s="36">
        <f t="shared" ref="I23:I30" si="1">G23</f>
        <v>81500</v>
      </c>
      <c r="J23" s="121">
        <f t="shared" ref="J23:J30" si="2">D23*I23</f>
        <v>163000</v>
      </c>
      <c r="K23" s="79"/>
    </row>
    <row r="24" spans="1:17" s="71" customFormat="1" ht="25.5" x14ac:dyDescent="0.2">
      <c r="A24" s="68">
        <v>3</v>
      </c>
      <c r="B24" s="114" t="s">
        <v>44</v>
      </c>
      <c r="C24" s="115" t="s">
        <v>51</v>
      </c>
      <c r="D24" s="116">
        <v>1</v>
      </c>
      <c r="E24" s="117">
        <v>70500</v>
      </c>
      <c r="F24" s="118">
        <f t="shared" si="0"/>
        <v>70500</v>
      </c>
      <c r="G24" s="36">
        <v>70400</v>
      </c>
      <c r="H24" s="17"/>
      <c r="I24" s="36">
        <f t="shared" si="1"/>
        <v>70400</v>
      </c>
      <c r="J24" s="121">
        <f t="shared" si="2"/>
        <v>70400</v>
      </c>
      <c r="K24" s="79"/>
    </row>
    <row r="25" spans="1:17" s="20" customFormat="1" ht="25.5" x14ac:dyDescent="0.2">
      <c r="A25" s="68">
        <v>4</v>
      </c>
      <c r="B25" s="114" t="s">
        <v>45</v>
      </c>
      <c r="C25" s="115" t="s">
        <v>51</v>
      </c>
      <c r="D25" s="116">
        <v>1</v>
      </c>
      <c r="E25" s="117">
        <v>70500</v>
      </c>
      <c r="F25" s="118">
        <f t="shared" si="0"/>
        <v>70500</v>
      </c>
      <c r="G25" s="36">
        <v>70400</v>
      </c>
      <c r="H25" s="17"/>
      <c r="I25" s="36">
        <f t="shared" si="1"/>
        <v>70400</v>
      </c>
      <c r="J25" s="121">
        <f t="shared" si="2"/>
        <v>70400</v>
      </c>
      <c r="K25" s="79"/>
    </row>
    <row r="26" spans="1:17" s="71" customFormat="1" ht="38.25" x14ac:dyDescent="0.2">
      <c r="A26" s="68">
        <v>5</v>
      </c>
      <c r="B26" s="114" t="s">
        <v>46</v>
      </c>
      <c r="C26" s="115" t="s">
        <v>51</v>
      </c>
      <c r="D26" s="116">
        <v>2</v>
      </c>
      <c r="E26" s="117">
        <v>156600</v>
      </c>
      <c r="F26" s="118">
        <f t="shared" si="0"/>
        <v>313200</v>
      </c>
      <c r="G26" s="36">
        <v>156500</v>
      </c>
      <c r="H26" s="17"/>
      <c r="I26" s="36">
        <f t="shared" si="1"/>
        <v>156500</v>
      </c>
      <c r="J26" s="121">
        <f t="shared" si="2"/>
        <v>313000</v>
      </c>
      <c r="K26" s="79"/>
    </row>
    <row r="27" spans="1:17" s="20" customFormat="1" ht="25.5" x14ac:dyDescent="0.2">
      <c r="A27" s="68">
        <v>6</v>
      </c>
      <c r="B27" s="114" t="s">
        <v>47</v>
      </c>
      <c r="C27" s="115" t="s">
        <v>51</v>
      </c>
      <c r="D27" s="116">
        <v>2</v>
      </c>
      <c r="E27" s="117">
        <v>81600</v>
      </c>
      <c r="F27" s="118">
        <f t="shared" si="0"/>
        <v>163200</v>
      </c>
      <c r="G27" s="36">
        <v>81500</v>
      </c>
      <c r="H27" s="17"/>
      <c r="I27" s="36">
        <f t="shared" si="1"/>
        <v>81500</v>
      </c>
      <c r="J27" s="121">
        <f t="shared" si="2"/>
        <v>163000</v>
      </c>
      <c r="K27" s="79"/>
    </row>
    <row r="28" spans="1:17" s="37" customFormat="1" ht="25.5" x14ac:dyDescent="0.2">
      <c r="A28" s="68">
        <v>7</v>
      </c>
      <c r="B28" s="114" t="s">
        <v>48</v>
      </c>
      <c r="C28" s="115" t="s">
        <v>51</v>
      </c>
      <c r="D28" s="116">
        <v>1</v>
      </c>
      <c r="E28" s="117">
        <v>140300</v>
      </c>
      <c r="F28" s="118">
        <f t="shared" si="0"/>
        <v>140300</v>
      </c>
      <c r="G28" s="36">
        <v>140200</v>
      </c>
      <c r="H28" s="17"/>
      <c r="I28" s="36">
        <f t="shared" si="1"/>
        <v>140200</v>
      </c>
      <c r="J28" s="121">
        <f t="shared" si="2"/>
        <v>140200</v>
      </c>
      <c r="K28" s="79"/>
    </row>
    <row r="29" spans="1:17" s="72" customFormat="1" ht="25.5" x14ac:dyDescent="0.2">
      <c r="A29" s="68">
        <v>8</v>
      </c>
      <c r="B29" s="114" t="s">
        <v>49</v>
      </c>
      <c r="C29" s="115" t="s">
        <v>51</v>
      </c>
      <c r="D29" s="116">
        <v>1</v>
      </c>
      <c r="E29" s="117">
        <v>74400</v>
      </c>
      <c r="F29" s="118">
        <f t="shared" si="0"/>
        <v>74400</v>
      </c>
      <c r="G29" s="36">
        <v>74300</v>
      </c>
      <c r="H29" s="17"/>
      <c r="I29" s="36">
        <f t="shared" si="1"/>
        <v>74300</v>
      </c>
      <c r="J29" s="121">
        <f t="shared" si="2"/>
        <v>74300</v>
      </c>
      <c r="K29" s="79"/>
    </row>
    <row r="30" spans="1:17" s="72" customFormat="1" ht="38.25" x14ac:dyDescent="0.2">
      <c r="A30" s="68">
        <v>9</v>
      </c>
      <c r="B30" s="114" t="s">
        <v>50</v>
      </c>
      <c r="C30" s="115" t="s">
        <v>51</v>
      </c>
      <c r="D30" s="119">
        <v>1</v>
      </c>
      <c r="E30" s="120">
        <v>162400</v>
      </c>
      <c r="F30" s="118">
        <f t="shared" si="0"/>
        <v>162400</v>
      </c>
      <c r="G30" s="36">
        <v>162300</v>
      </c>
      <c r="H30" s="17"/>
      <c r="I30" s="36">
        <f t="shared" si="1"/>
        <v>162300</v>
      </c>
      <c r="J30" s="121">
        <f t="shared" si="2"/>
        <v>162300</v>
      </c>
      <c r="K30" s="79"/>
    </row>
    <row r="31" spans="1:17" s="20" customFormat="1" ht="30" customHeight="1" x14ac:dyDescent="0.2">
      <c r="A31" s="30"/>
      <c r="B31" s="31" t="s">
        <v>26</v>
      </c>
      <c r="C31" s="32" t="s">
        <v>31</v>
      </c>
      <c r="D31" s="33"/>
      <c r="E31" s="34"/>
      <c r="F31" s="69">
        <f>SUM(F22:F30)</f>
        <v>1418700</v>
      </c>
      <c r="G31" s="74"/>
      <c r="H31" s="17"/>
      <c r="I31" s="17"/>
      <c r="J31" s="78">
        <f>SUM(J22:J30)</f>
        <v>1417400</v>
      </c>
      <c r="K31" s="80">
        <f>SUM(K22:K30)</f>
        <v>0</v>
      </c>
      <c r="L31" s="19"/>
    </row>
    <row r="32" spans="1:17" s="22" customFormat="1" ht="33" customHeight="1" x14ac:dyDescent="0.2">
      <c r="A32" s="101" t="s">
        <v>52</v>
      </c>
      <c r="B32" s="101"/>
      <c r="C32" s="101"/>
      <c r="D32" s="101"/>
      <c r="E32" s="101"/>
      <c r="F32" s="101"/>
      <c r="G32" s="101"/>
      <c r="H32" s="101"/>
      <c r="I32" s="101"/>
      <c r="J32" s="21"/>
      <c r="K32" s="21"/>
      <c r="L32" s="21"/>
      <c r="M32" s="21"/>
      <c r="N32" s="21"/>
      <c r="O32" s="21"/>
      <c r="P32" s="21"/>
      <c r="Q32" s="21"/>
    </row>
    <row r="33" spans="1:17" s="22" customFormat="1" ht="19.5" customHeight="1" x14ac:dyDescent="0.2">
      <c r="A33" s="23" t="s">
        <v>19</v>
      </c>
      <c r="B33" s="64"/>
      <c r="C33" s="64"/>
      <c r="D33" s="64"/>
      <c r="E33" s="24"/>
      <c r="F33" s="24"/>
      <c r="G33" s="24"/>
      <c r="H33" s="64"/>
      <c r="I33" s="64"/>
      <c r="J33" s="21"/>
      <c r="K33" s="21"/>
      <c r="L33" s="21"/>
      <c r="M33" s="21"/>
      <c r="N33" s="21"/>
      <c r="O33" s="21"/>
      <c r="P33" s="21"/>
      <c r="Q33" s="21"/>
    </row>
    <row r="34" spans="1:17" s="22" customFormat="1" x14ac:dyDescent="0.2">
      <c r="D34" s="64"/>
      <c r="E34" s="24"/>
      <c r="F34" s="24"/>
      <c r="G34" s="24"/>
      <c r="H34" s="64"/>
      <c r="I34" s="64"/>
      <c r="J34" s="21"/>
      <c r="K34" s="21"/>
      <c r="L34" s="21"/>
      <c r="M34" s="21"/>
      <c r="N34" s="21"/>
      <c r="O34" s="21"/>
      <c r="P34" s="21"/>
      <c r="Q34" s="21"/>
    </row>
    <row r="35" spans="1:17" s="22" customFormat="1" ht="24" x14ac:dyDescent="0.2">
      <c r="A35" s="25" t="s">
        <v>0</v>
      </c>
      <c r="B35" s="26" t="s">
        <v>13</v>
      </c>
      <c r="C35" s="81" t="s">
        <v>18</v>
      </c>
      <c r="D35" s="81"/>
      <c r="E35" s="81"/>
      <c r="F35" s="81"/>
      <c r="G35" s="24"/>
      <c r="H35" s="64"/>
      <c r="I35" s="64"/>
      <c r="J35" s="21"/>
      <c r="K35" s="21"/>
      <c r="L35" s="21"/>
      <c r="M35" s="21"/>
      <c r="N35" s="21"/>
      <c r="O35" s="21"/>
      <c r="P35" s="21"/>
      <c r="Q35" s="21"/>
    </row>
    <row r="36" spans="1:17" s="22" customFormat="1" ht="16.5" customHeight="1" x14ac:dyDescent="0.2">
      <c r="A36" s="25">
        <v>1</v>
      </c>
      <c r="B36" s="25" t="str">
        <f>B16</f>
        <v>ТОО "Глобал Медикал"</v>
      </c>
      <c r="C36" s="81" t="s">
        <v>17</v>
      </c>
      <c r="D36" s="81"/>
      <c r="E36" s="81"/>
      <c r="F36" s="81"/>
      <c r="G36" s="24"/>
      <c r="H36" s="64"/>
      <c r="I36" s="64"/>
      <c r="J36" s="21"/>
      <c r="K36" s="21"/>
      <c r="L36" s="21"/>
      <c r="M36" s="21"/>
      <c r="N36" s="21"/>
      <c r="O36" s="21"/>
      <c r="P36" s="21"/>
      <c r="Q36" s="21"/>
    </row>
    <row r="37" spans="1:17" s="22" customFormat="1" x14ac:dyDescent="0.2">
      <c r="A37" s="27"/>
      <c r="B37" s="27"/>
      <c r="C37" s="27"/>
      <c r="D37" s="64"/>
      <c r="E37" s="24"/>
      <c r="F37" s="24"/>
      <c r="G37" s="24"/>
      <c r="H37" s="64"/>
      <c r="I37" s="64"/>
      <c r="J37" s="21"/>
      <c r="K37" s="21"/>
      <c r="L37" s="21"/>
      <c r="M37" s="21"/>
      <c r="N37" s="21"/>
      <c r="O37" s="21"/>
      <c r="P37" s="21"/>
      <c r="Q37" s="21"/>
    </row>
    <row r="38" spans="1:17" s="22" customFormat="1" x14ac:dyDescent="0.2">
      <c r="D38" s="64"/>
      <c r="E38" s="24"/>
      <c r="F38" s="24"/>
      <c r="G38" s="24"/>
      <c r="H38" s="64"/>
      <c r="I38" s="64"/>
      <c r="J38" s="21"/>
      <c r="K38" s="21"/>
      <c r="L38" s="21"/>
      <c r="M38" s="21"/>
      <c r="N38" s="21"/>
      <c r="O38" s="21"/>
      <c r="P38" s="21"/>
      <c r="Q38" s="21"/>
    </row>
    <row r="39" spans="1:17" s="20" customFormat="1" ht="12.75" x14ac:dyDescent="0.2">
      <c r="A39" s="29" t="s">
        <v>34</v>
      </c>
      <c r="D39" s="64"/>
      <c r="E39" s="24"/>
      <c r="F39" s="24"/>
      <c r="G39" s="24"/>
      <c r="H39" s="64"/>
      <c r="I39" s="64"/>
      <c r="J39" s="28"/>
      <c r="K39" s="28"/>
      <c r="L39" s="28"/>
      <c r="M39" s="28"/>
      <c r="N39" s="28"/>
      <c r="O39" s="28"/>
      <c r="P39" s="28"/>
      <c r="Q39" s="28"/>
    </row>
    <row r="40" spans="1:17" s="22" customFormat="1" x14ac:dyDescent="0.2">
      <c r="A40" s="64"/>
      <c r="B40" s="64"/>
      <c r="C40" s="64"/>
      <c r="D40" s="64"/>
      <c r="E40" s="24"/>
      <c r="F40" s="24"/>
      <c r="G40" s="24"/>
      <c r="H40" s="64"/>
      <c r="I40" s="64"/>
      <c r="J40" s="21"/>
      <c r="K40" s="21"/>
      <c r="L40" s="21"/>
      <c r="M40" s="21"/>
      <c r="N40" s="21"/>
      <c r="O40" s="21"/>
      <c r="P40" s="21"/>
      <c r="Q40" s="21"/>
    </row>
    <row r="41" spans="1:17" s="22" customFormat="1" ht="18.75" customHeight="1" x14ac:dyDescent="0.2">
      <c r="A41" s="85" t="s">
        <v>8</v>
      </c>
      <c r="B41" s="85"/>
      <c r="C41" s="85"/>
      <c r="D41" s="85"/>
      <c r="E41" s="85"/>
      <c r="F41" s="85"/>
      <c r="G41" s="85"/>
      <c r="H41" s="85"/>
      <c r="I41" s="85"/>
      <c r="J41" s="21"/>
      <c r="K41" s="21"/>
      <c r="L41" s="21"/>
      <c r="M41" s="21"/>
      <c r="N41" s="21"/>
      <c r="O41" s="21"/>
      <c r="P41" s="21"/>
      <c r="Q41" s="21"/>
    </row>
    <row r="42" spans="1:17" ht="11.25" customHeight="1" x14ac:dyDescent="0.2">
      <c r="A42" s="21"/>
      <c r="B42" s="21"/>
      <c r="C42" s="21"/>
      <c r="D42" s="21"/>
      <c r="E42" s="38"/>
      <c r="F42" s="38"/>
      <c r="G42" s="38"/>
      <c r="H42" s="21"/>
      <c r="I42" s="21"/>
      <c r="J42" s="10"/>
      <c r="K42" s="10"/>
      <c r="L42" s="10"/>
      <c r="M42" s="10"/>
      <c r="N42" s="10"/>
      <c r="O42" s="10"/>
      <c r="P42" s="10"/>
      <c r="Q42" s="10"/>
    </row>
    <row r="43" spans="1:17" ht="45.75" customHeight="1" x14ac:dyDescent="0.2">
      <c r="A43" s="39" t="s">
        <v>9</v>
      </c>
      <c r="B43" s="40" t="s">
        <v>10</v>
      </c>
      <c r="C43" s="86" t="s">
        <v>11</v>
      </c>
      <c r="D43" s="86"/>
      <c r="E43" s="86"/>
      <c r="F43" s="92" t="s">
        <v>12</v>
      </c>
      <c r="G43" s="92"/>
      <c r="H43" s="41"/>
      <c r="I43" s="41"/>
      <c r="J43" s="8"/>
      <c r="K43" s="8"/>
      <c r="L43" s="8"/>
      <c r="M43" s="5"/>
      <c r="N43" s="5"/>
    </row>
    <row r="44" spans="1:17" ht="25.5" customHeight="1" x14ac:dyDescent="0.2">
      <c r="A44" s="43">
        <v>1</v>
      </c>
      <c r="B44" s="44" t="str">
        <f>B36</f>
        <v>ТОО "Глобал Медикал"</v>
      </c>
      <c r="C44" s="87" t="s">
        <v>35</v>
      </c>
      <c r="D44" s="88"/>
      <c r="E44" s="89"/>
      <c r="F44" s="90">
        <f>J31</f>
        <v>1417400</v>
      </c>
      <c r="G44" s="91"/>
      <c r="H44" s="45"/>
      <c r="J44" s="8"/>
      <c r="K44" s="8"/>
      <c r="L44" s="8"/>
      <c r="M44" s="5"/>
      <c r="N44" s="5"/>
    </row>
    <row r="45" spans="1:17" ht="12.75" x14ac:dyDescent="0.2">
      <c r="A45" s="29"/>
      <c r="B45" s="46"/>
      <c r="C45" s="47"/>
      <c r="D45" s="47"/>
      <c r="E45" s="48"/>
      <c r="F45" s="49"/>
      <c r="G45" s="49"/>
      <c r="H45" s="45"/>
      <c r="J45" s="8"/>
      <c r="K45" s="8"/>
      <c r="L45" s="8"/>
      <c r="M45" s="5"/>
      <c r="N45" s="5"/>
    </row>
    <row r="46" spans="1:17" x14ac:dyDescent="0.2">
      <c r="A46" s="18"/>
      <c r="B46" s="18"/>
      <c r="C46" s="18"/>
      <c r="D46" s="83"/>
      <c r="E46" s="83"/>
      <c r="F46" s="84"/>
      <c r="G46" s="84"/>
      <c r="H46" s="84"/>
      <c r="I46" s="84"/>
      <c r="J46" s="8"/>
      <c r="K46" s="9"/>
      <c r="L46" s="8"/>
      <c r="M46" s="8"/>
      <c r="N46" s="8"/>
      <c r="O46" s="5"/>
      <c r="P46" s="5"/>
      <c r="Q46" s="5"/>
    </row>
    <row r="47" spans="1:17" s="12" customFormat="1" ht="15.75" x14ac:dyDescent="0.25">
      <c r="A47" s="63" t="s">
        <v>30</v>
      </c>
      <c r="B47" s="63"/>
      <c r="C47" s="63"/>
      <c r="D47" s="63"/>
      <c r="E47" s="63"/>
      <c r="F47" s="63"/>
      <c r="G47" s="63"/>
      <c r="H47" s="50"/>
      <c r="I47" s="50"/>
      <c r="J47" s="13"/>
      <c r="K47" s="14"/>
      <c r="L47" s="13"/>
      <c r="M47" s="13"/>
      <c r="N47" s="13"/>
      <c r="O47" s="11"/>
      <c r="P47" s="11"/>
      <c r="Q47" s="11"/>
    </row>
    <row r="48" spans="1:17" s="12" customFormat="1" ht="15.75" x14ac:dyDescent="0.25">
      <c r="A48" s="51"/>
      <c r="B48" s="51"/>
      <c r="C48" s="51"/>
      <c r="D48" s="51"/>
      <c r="E48" s="52"/>
      <c r="F48" s="52"/>
      <c r="G48" s="52"/>
      <c r="H48" s="53"/>
      <c r="I48" s="53"/>
      <c r="J48" s="16"/>
      <c r="K48" s="15"/>
      <c r="L48" s="15"/>
      <c r="M48" s="15"/>
    </row>
    <row r="49" spans="1:7" ht="12.75" x14ac:dyDescent="0.2">
      <c r="A49" s="82" t="s">
        <v>23</v>
      </c>
      <c r="B49" s="82"/>
      <c r="C49" s="82"/>
      <c r="D49" s="82"/>
      <c r="E49" s="82"/>
      <c r="F49" s="82"/>
      <c r="G49" s="82"/>
    </row>
    <row r="50" spans="1:7" ht="12.75" x14ac:dyDescent="0.2">
      <c r="A50" s="82"/>
      <c r="B50" s="82"/>
      <c r="C50" s="82"/>
      <c r="D50" s="82"/>
      <c r="E50" s="82"/>
      <c r="F50" s="82"/>
      <c r="G50" s="82"/>
    </row>
    <row r="51" spans="1:7" ht="12.75" x14ac:dyDescent="0.2">
      <c r="A51" s="82" t="s">
        <v>36</v>
      </c>
      <c r="B51" s="82"/>
      <c r="C51" s="82"/>
      <c r="D51" s="82"/>
      <c r="E51" s="82"/>
      <c r="F51" s="82"/>
      <c r="G51" s="82"/>
    </row>
    <row r="52" spans="1:7" ht="12.75" x14ac:dyDescent="0.2">
      <c r="A52" s="51"/>
      <c r="B52" s="51"/>
      <c r="C52" s="51"/>
      <c r="D52" s="51"/>
      <c r="E52" s="52"/>
      <c r="F52" s="52"/>
      <c r="G52" s="52"/>
    </row>
    <row r="53" spans="1:7" ht="12.75" x14ac:dyDescent="0.2">
      <c r="A53" s="82" t="s">
        <v>24</v>
      </c>
      <c r="B53" s="82"/>
      <c r="C53" s="82"/>
      <c r="D53" s="82"/>
      <c r="E53" s="82"/>
      <c r="F53" s="82"/>
      <c r="G53" s="82"/>
    </row>
    <row r="54" spans="1:7" ht="12.75" x14ac:dyDescent="0.2">
      <c r="A54" s="51"/>
      <c r="B54" s="51"/>
      <c r="C54" s="51"/>
      <c r="D54" s="51"/>
      <c r="E54" s="52"/>
      <c r="F54" s="52"/>
      <c r="G54" s="52"/>
    </row>
    <row r="55" spans="1:7" x14ac:dyDescent="0.2">
      <c r="G55" s="54"/>
    </row>
  </sheetData>
  <mergeCells count="39">
    <mergeCell ref="A53:G53"/>
    <mergeCell ref="A49:G49"/>
    <mergeCell ref="A7:D7"/>
    <mergeCell ref="A2:I2"/>
    <mergeCell ref="A3:I3"/>
    <mergeCell ref="A4:D4"/>
    <mergeCell ref="A5:C5"/>
    <mergeCell ref="A6:I6"/>
    <mergeCell ref="A8:D8"/>
    <mergeCell ref="A9:I9"/>
    <mergeCell ref="A10:I10"/>
    <mergeCell ref="A12:I12"/>
    <mergeCell ref="G19:H19"/>
    <mergeCell ref="C35:F35"/>
    <mergeCell ref="G20:H20"/>
    <mergeCell ref="A14:I14"/>
    <mergeCell ref="O10:Q10"/>
    <mergeCell ref="C16:D16"/>
    <mergeCell ref="C15:D15"/>
    <mergeCell ref="J19:J21"/>
    <mergeCell ref="A32:I32"/>
    <mergeCell ref="I19:I21"/>
    <mergeCell ref="D20:D21"/>
    <mergeCell ref="E20:E21"/>
    <mergeCell ref="F20:F21"/>
    <mergeCell ref="A19:A21"/>
    <mergeCell ref="B19:B21"/>
    <mergeCell ref="C19:C21"/>
    <mergeCell ref="D19:F19"/>
    <mergeCell ref="C36:F36"/>
    <mergeCell ref="A50:G50"/>
    <mergeCell ref="A51:G51"/>
    <mergeCell ref="D46:E46"/>
    <mergeCell ref="F46:I46"/>
    <mergeCell ref="A41:I41"/>
    <mergeCell ref="C43:E43"/>
    <mergeCell ref="C44:E44"/>
    <mergeCell ref="F44:G44"/>
    <mergeCell ref="F43:G43"/>
  </mergeCells>
  <pageMargins left="3.937007874015748E-2" right="3.937007874015748E-2" top="0.55118110236220474" bottom="0.55118110236220474" header="0.31496062992125984" footer="0.31496062992125984"/>
  <pageSetup paperSize="9" scale="78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Протокол итогов ЗЦП</vt:lpstr>
      <vt:lpstr>'Протокол итогов ЗЦП'!Область_печати</vt:lpstr>
    </vt:vector>
  </TitlesOfParts>
  <Company>RePack by SPecialiST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402.1</dc:creator>
  <cp:lastModifiedBy>User</cp:lastModifiedBy>
  <cp:lastPrinted>2022-07-04T09:38:19Z</cp:lastPrinted>
  <dcterms:created xsi:type="dcterms:W3CDTF">2017-08-07T04:16:40Z</dcterms:created>
  <dcterms:modified xsi:type="dcterms:W3CDTF">2022-07-04T10:59:58Z</dcterms:modified>
</cp:coreProperties>
</file>