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ГЗ-2023\375\ЗЦП 3 ЛС и ИМН повтор-зцп 1\"/>
    </mc:Choice>
  </mc:AlternateContent>
  <bookViews>
    <workbookView xWindow="0" yWindow="0" windowWidth="19905" windowHeight="7290"/>
  </bookViews>
  <sheets>
    <sheet name="Протокол итогов ЗЦП" sheetId="1" r:id="rId1"/>
  </sheets>
  <definedNames>
    <definedName name="_xlnm._FilterDatabase" localSheetId="0" hidden="1">'Протокол итогов ЗЦП'!$A$19:$P$21</definedName>
    <definedName name="_xlnm.Print_Area" localSheetId="0">'Протокол итогов ЗЦП'!$A$1:$J$53</definedName>
  </definedNames>
  <calcPr calcId="162913"/>
</workbook>
</file>

<file path=xl/calcChain.xml><?xml version="1.0" encoding="utf-8"?>
<calcChain xmlns="http://schemas.openxmlformats.org/spreadsheetml/2006/main">
  <c r="J28" i="1" l="1"/>
  <c r="F43" i="1"/>
  <c r="I25" i="1"/>
  <c r="J25" i="1" s="1"/>
  <c r="G27" i="1"/>
  <c r="G26" i="1"/>
  <c r="G25" i="1"/>
  <c r="G24" i="1"/>
  <c r="G23" i="1"/>
  <c r="G22" i="1"/>
  <c r="B33" i="1" l="1"/>
  <c r="B43" i="1" s="1"/>
  <c r="H20" i="1"/>
  <c r="K28" i="1" l="1"/>
  <c r="G28" i="1"/>
</calcChain>
</file>

<file path=xl/sharedStrings.xml><?xml version="1.0" encoding="utf-8"?>
<sst xmlns="http://schemas.openxmlformats.org/spreadsheetml/2006/main" count="65" uniqueCount="57">
  <si>
    <t>№</t>
  </si>
  <si>
    <t>Наименование</t>
  </si>
  <si>
    <t>Техническая спецификация</t>
  </si>
  <si>
    <t>Ед.изм</t>
  </si>
  <si>
    <t>Потенциальные поставщики представившие ценовые предложения.</t>
  </si>
  <si>
    <t>Итоги  (победитель)</t>
  </si>
  <si>
    <t>Количество</t>
  </si>
  <si>
    <t>Цена за единицу</t>
  </si>
  <si>
    <t>Сумма</t>
  </si>
  <si>
    <t>Наименование и местонахождение потенциального поставщика, с которым будет заключен договор и общая сумма  договора согласно представленному ценовому предложению:</t>
  </si>
  <si>
    <t>№ п/п</t>
  </si>
  <si>
    <t xml:space="preserve">Наименование 
потенциального поставщика
</t>
  </si>
  <si>
    <t>Адрес потенциального поставщика</t>
  </si>
  <si>
    <t>Общая сумма, в тенге</t>
  </si>
  <si>
    <t>Потенциальные поставщики представившие ценовые предложения</t>
  </si>
  <si>
    <t>Дата и время</t>
  </si>
  <si>
    <t>В ответ к участию в закупках способом запроса ценовых предложений до истечении окончательного срока представил потенциальный поставщик:</t>
  </si>
  <si>
    <t>Краткое описание заукпаемых товаров и сопоставления ценовых предложений:</t>
  </si>
  <si>
    <t>Соответствует требованиям запроса ценовых предложений</t>
  </si>
  <si>
    <t>Содержания конвертов на соответствия к квалификационным требованиям</t>
  </si>
  <si>
    <t>Заключение касательно документов по закупу :</t>
  </si>
  <si>
    <r>
      <t>Адрес заказчика (организатора) закупок:</t>
    </r>
    <r>
      <rPr>
        <b/>
        <sz val="9"/>
        <color theme="1"/>
        <rFont val="Times New Roman"/>
        <family val="1"/>
        <charset val="204"/>
      </rPr>
      <t>г.Алматы, ул.Ә.Кекілбайұлы 129А, кабинет государственных закупок</t>
    </r>
  </si>
  <si>
    <t>шт</t>
  </si>
  <si>
    <t>фл</t>
  </si>
  <si>
    <t xml:space="preserve">Заведующая аптекой ______________________________Кимадиева Г.К. </t>
  </si>
  <si>
    <t>рулон</t>
  </si>
  <si>
    <t xml:space="preserve">Цена </t>
  </si>
  <si>
    <t>Игла бабочка</t>
  </si>
  <si>
    <t xml:space="preserve">Итого </t>
  </si>
  <si>
    <t xml:space="preserve">                                                                        об итогах  закупок  Закуп  лекарственных средств и медицинских изделий, фармацевтических услуг  способом «Запроса ценовых предложений», согласно Постановления Правительства Республики Казахстан от 04  июня 2021 года № 375</t>
  </si>
  <si>
    <r>
      <t xml:space="preserve">Наименование закупки: </t>
    </r>
    <r>
      <rPr>
        <b/>
        <sz val="9"/>
        <color theme="1"/>
        <rFont val="Times New Roman"/>
        <family val="1"/>
        <charset val="204"/>
      </rPr>
      <t>Закуп  лекарственных средств и изделий медицинского назначения</t>
    </r>
  </si>
  <si>
    <t>В соответствии с Главой 9 Постановления Правительства РК № 375 от 04 июня 2021 года  "Об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услуг" провели закупки, способом запроса ценовых предложений.</t>
  </si>
  <si>
    <t>Фамотидин</t>
  </si>
  <si>
    <t>Крафт бумага</t>
  </si>
  <si>
    <t>Наконечники ректальные</t>
  </si>
  <si>
    <t>Презерватив латексные</t>
  </si>
  <si>
    <t>ТЕСТ полоски на глюкометры Сателлит экспресс</t>
  </si>
  <si>
    <t>порошок для инъекции 20мг</t>
  </si>
  <si>
    <t xml:space="preserve">одноразовый  в комплекте с луэр-адаптером и держателем размеры №  21; 22G с  катетером не более 19см </t>
  </si>
  <si>
    <t>Крафт бумага 78г 100мерт ширина не менее 103см.</t>
  </si>
  <si>
    <t>ГОСТ 32336-2013, Презерватив латексные №3 с не аромат. смазкой "Ванька-Встанька" гладкий</t>
  </si>
  <si>
    <t>тест полосы № 50 на глюкометр "Сателлит"</t>
  </si>
  <si>
    <t>И.о. директора _______________Алтынбеков А.П.</t>
  </si>
  <si>
    <t xml:space="preserve">Менеджер  по государственным закупкам__________________________Джандаулетова А.Ш. </t>
  </si>
  <si>
    <t xml:space="preserve">Основания отклонения тендерных заявок: отсутствует </t>
  </si>
  <si>
    <t>Протокол №3</t>
  </si>
  <si>
    <r>
      <t>Дата  протокола: 17.</t>
    </r>
    <r>
      <rPr>
        <b/>
        <sz val="9"/>
        <rFont val="Times New Roman"/>
        <family val="1"/>
        <charset val="204"/>
      </rPr>
      <t xml:space="preserve"> 02. 2023 г, время: 11 часов 30 минут</t>
    </r>
  </si>
  <si>
    <r>
      <t>Дата окончания приема заявок:</t>
    </r>
    <r>
      <rPr>
        <b/>
        <sz val="9"/>
        <rFont val="Times New Roman"/>
        <family val="1"/>
        <charset val="204"/>
      </rPr>
      <t xml:space="preserve"> 17.02.2023 г, до 10:00 ч</t>
    </r>
  </si>
  <si>
    <r>
      <t>Дата начала приема заявок :</t>
    </r>
    <r>
      <rPr>
        <b/>
        <sz val="9"/>
        <color theme="1"/>
        <rFont val="Times New Roman"/>
        <family val="1"/>
        <charset val="204"/>
      </rPr>
      <t xml:space="preserve"> 10.02</t>
    </r>
    <r>
      <rPr>
        <b/>
        <sz val="9"/>
        <rFont val="Times New Roman"/>
        <family val="1"/>
        <charset val="204"/>
      </rPr>
      <t xml:space="preserve">.2023 г. с 10:00 ч       </t>
    </r>
    <r>
      <rPr>
        <b/>
        <sz val="9"/>
        <color rgb="FFFF0000"/>
        <rFont val="Times New Roman"/>
        <family val="1"/>
        <charset val="204"/>
      </rPr>
      <t xml:space="preserve"> </t>
    </r>
  </si>
  <si>
    <t>ТОО "Adamant Group"</t>
  </si>
  <si>
    <t xml:space="preserve"> 15.02.2023г,    11: 00 мин</t>
  </si>
  <si>
    <t>№ закупки:3</t>
  </si>
  <si>
    <t>В ответ к участию в закупках способом запроса ценовых предложений до истечении окончательного срока представил потенциальный поставщик: ТОО "Adamant Group".</t>
  </si>
  <si>
    <t xml:space="preserve">   2. Закуп  не состоялся по следующим лотам: 1,2,3,5,6.</t>
  </si>
  <si>
    <t>г.Алматы, ул. Солодовникова 21, оф. 327</t>
  </si>
  <si>
    <t xml:space="preserve">РКП на ПХВ «Республиканский клинический госпиталь для ветеранов Отечественной войны» МЗ РК </t>
  </si>
  <si>
    <r>
      <t xml:space="preserve">Наименование заказчика (организатор) закупок – </t>
    </r>
    <r>
      <rPr>
        <b/>
        <sz val="9"/>
        <color theme="1"/>
        <rFont val="Times New Roman"/>
        <family val="1"/>
        <charset val="204"/>
      </rPr>
      <t>РКП на ПХВ «Республиканский клинический госпиталь для ветеранов Отечественной войны» МЗ РК 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</si>
</sst>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0_);\(0\)"/>
    <numFmt numFmtId="167" formatCode="_-* #,##0.0\ _₽_-;\-* #,##0.0\ _₽_-;_-* &quot;-&quot;??\ _₽_-;_-@_-"/>
  </numFmts>
  <fonts count="25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i/>
      <sz val="10"/>
      <name val="Times New Roman"/>
      <family val="1"/>
      <charset val="204"/>
    </font>
    <font>
      <b/>
      <i/>
      <sz val="10"/>
      <color theme="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5" fillId="0" borderId="0"/>
    <xf numFmtId="0" fontId="2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2" fillId="0" borderId="0"/>
    <xf numFmtId="0" fontId="16" fillId="0" borderId="0"/>
    <xf numFmtId="43" fontId="19" fillId="0" borderId="0" applyFont="0" applyFill="0" applyBorder="0" applyAlignment="0" applyProtection="0"/>
  </cellStyleXfs>
  <cellXfs count="14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8" fillId="0" borderId="0" xfId="0" applyFont="1" applyFill="1" applyAlignment="1"/>
    <xf numFmtId="0" fontId="9" fillId="0" borderId="0" xfId="0" applyFont="1" applyFill="1" applyAlignment="1"/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vertical="center" wrapText="1"/>
    </xf>
    <xf numFmtId="0" fontId="4" fillId="0" borderId="0" xfId="0" applyFont="1"/>
    <xf numFmtId="0" fontId="14" fillId="0" borderId="0" xfId="0" applyFont="1" applyFill="1" applyBorder="1"/>
    <xf numFmtId="0" fontId="14" fillId="0" borderId="0" xfId="0" applyFont="1" applyFill="1"/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1" fillId="2" borderId="0" xfId="0" applyFont="1" applyFill="1"/>
    <xf numFmtId="0" fontId="4" fillId="2" borderId="0" xfId="0" applyFont="1" applyFill="1" applyAlignment="1">
      <alignment vertical="center" wrapText="1"/>
    </xf>
    <xf numFmtId="0" fontId="4" fillId="2" borderId="0" xfId="0" applyFont="1" applyFill="1"/>
    <xf numFmtId="0" fontId="4" fillId="2" borderId="0" xfId="0" applyFont="1" applyFill="1" applyAlignment="1">
      <alignment horizontal="left" vertical="center"/>
    </xf>
    <xf numFmtId="164" fontId="1" fillId="2" borderId="0" xfId="6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17" fillId="2" borderId="0" xfId="0" applyFont="1" applyFill="1"/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/>
    </xf>
    <xf numFmtId="0" fontId="20" fillId="2" borderId="3" xfId="0" applyFont="1" applyFill="1" applyBorder="1" applyAlignment="1">
      <alignment horizontal="center" vertical="center"/>
    </xf>
    <xf numFmtId="0" fontId="20" fillId="2" borderId="3" xfId="1" applyFont="1" applyFill="1" applyBorder="1" applyAlignment="1">
      <alignment vertical="center" wrapText="1"/>
    </xf>
    <xf numFmtId="0" fontId="21" fillId="2" borderId="3" xfId="1" applyNumberFormat="1" applyFont="1" applyFill="1" applyBorder="1" applyAlignment="1">
      <alignment horizontal="center" vertical="center"/>
    </xf>
    <xf numFmtId="0" fontId="20" fillId="2" borderId="3" xfId="1" applyFont="1" applyFill="1" applyBorder="1" applyAlignment="1">
      <alignment horizontal="left" vertical="center"/>
    </xf>
    <xf numFmtId="0" fontId="22" fillId="2" borderId="3" xfId="1" applyNumberFormat="1" applyFont="1" applyFill="1" applyBorder="1" applyAlignment="1">
      <alignment horizontal="center" vertical="center"/>
    </xf>
    <xf numFmtId="164" fontId="23" fillId="2" borderId="3" xfId="6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/>
    </xf>
    <xf numFmtId="164" fontId="4" fillId="2" borderId="0" xfId="6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left" wrapText="1"/>
    </xf>
    <xf numFmtId="4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left" wrapText="1"/>
    </xf>
    <xf numFmtId="0" fontId="18" fillId="2" borderId="0" xfId="0" applyFont="1" applyFill="1"/>
    <xf numFmtId="0" fontId="7" fillId="2" borderId="0" xfId="0" applyFont="1" applyFill="1" applyAlignment="1">
      <alignment vertical="center" wrapText="1"/>
    </xf>
    <xf numFmtId="164" fontId="7" fillId="2" borderId="0" xfId="6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7" fillId="2" borderId="0" xfId="0" applyFont="1" applyFill="1"/>
    <xf numFmtId="0" fontId="18" fillId="2" borderId="0" xfId="0" applyFont="1" applyFill="1" applyAlignment="1"/>
    <xf numFmtId="0" fontId="1" fillId="2" borderId="0" xfId="0" applyFont="1" applyFill="1" applyAlignment="1">
      <alignment horizontal="left" vertical="center" wrapText="1"/>
    </xf>
    <xf numFmtId="43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164" fontId="15" fillId="0" borderId="3" xfId="6" applyFont="1" applyBorder="1" applyAlignment="1">
      <alignment horizontal="left" vertical="top" wrapText="1"/>
    </xf>
    <xf numFmtId="0" fontId="1" fillId="3" borderId="3" xfId="0" applyFont="1" applyFill="1" applyBorder="1" applyAlignment="1">
      <alignment vertical="center"/>
    </xf>
    <xf numFmtId="164" fontId="1" fillId="2" borderId="0" xfId="6" applyFont="1" applyFill="1" applyAlignment="1">
      <alignment horizontal="center" vertical="center"/>
    </xf>
    <xf numFmtId="164" fontId="4" fillId="2" borderId="0" xfId="6" applyFont="1" applyFill="1" applyBorder="1" applyAlignment="1">
      <alignment horizontal="center" vertical="center"/>
    </xf>
    <xf numFmtId="0" fontId="18" fillId="2" borderId="0" xfId="0" applyFont="1" applyFill="1" applyAlignment="1">
      <alignment vertical="center"/>
    </xf>
    <xf numFmtId="164" fontId="18" fillId="2" borderId="0" xfId="6" applyFont="1" applyFill="1" applyAlignment="1">
      <alignment horizontal="center" vertical="center"/>
    </xf>
    <xf numFmtId="164" fontId="1" fillId="0" borderId="0" xfId="6" applyFont="1" applyFill="1" applyAlignment="1">
      <alignment horizontal="center" vertical="center"/>
    </xf>
    <xf numFmtId="164" fontId="7" fillId="2" borderId="0" xfId="6" applyFont="1" applyFill="1" applyAlignment="1">
      <alignment vertical="center" wrapText="1"/>
    </xf>
    <xf numFmtId="43" fontId="22" fillId="2" borderId="3" xfId="6" applyNumberFormat="1" applyFont="1" applyFill="1" applyBorder="1" applyAlignment="1">
      <alignment vertical="center"/>
    </xf>
    <xf numFmtId="164" fontId="1" fillId="2" borderId="0" xfId="6" applyFont="1" applyFill="1" applyAlignment="1">
      <alignment vertical="center" wrapText="1"/>
    </xf>
    <xf numFmtId="164" fontId="4" fillId="2" borderId="0" xfId="6" applyFont="1" applyFill="1" applyAlignment="1">
      <alignment vertical="center" wrapText="1"/>
    </xf>
    <xf numFmtId="164" fontId="1" fillId="2" borderId="0" xfId="6" applyFont="1" applyFill="1" applyAlignment="1">
      <alignment vertical="center"/>
    </xf>
    <xf numFmtId="164" fontId="4" fillId="2" borderId="0" xfId="6" applyFont="1" applyFill="1" applyBorder="1" applyAlignment="1">
      <alignment vertical="center"/>
    </xf>
    <xf numFmtId="164" fontId="18" fillId="2" borderId="0" xfId="6" applyFont="1" applyFill="1" applyAlignment="1">
      <alignment vertical="center"/>
    </xf>
    <xf numFmtId="164" fontId="1" fillId="0" borderId="0" xfId="6" applyFont="1" applyFill="1" applyAlignment="1">
      <alignment vertical="center"/>
    </xf>
    <xf numFmtId="164" fontId="1" fillId="2" borderId="0" xfId="6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4" fillId="3" borderId="4" xfId="0" applyFont="1" applyFill="1" applyBorder="1" applyAlignment="1">
      <alignment vertical="center" wrapText="1"/>
    </xf>
    <xf numFmtId="164" fontId="3" fillId="3" borderId="3" xfId="6" applyNumberFormat="1" applyFont="1" applyFill="1" applyBorder="1" applyAlignment="1">
      <alignment vertical="center" wrapText="1"/>
    </xf>
    <xf numFmtId="164" fontId="3" fillId="2" borderId="3" xfId="6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164" fontId="4" fillId="2" borderId="4" xfId="6" applyFont="1" applyFill="1" applyBorder="1" applyAlignment="1">
      <alignment horizontal="center" vertical="center"/>
    </xf>
    <xf numFmtId="164" fontId="4" fillId="2" borderId="2" xfId="6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8" fillId="2" borderId="0" xfId="0" applyFont="1" applyFill="1" applyAlignment="1">
      <alignment horizontal="left"/>
    </xf>
    <xf numFmtId="2" fontId="4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164" fontId="1" fillId="2" borderId="3" xfId="6" applyFont="1" applyFill="1" applyBorder="1" applyAlignment="1">
      <alignment horizontal="center" vertical="center"/>
    </xf>
    <xf numFmtId="164" fontId="1" fillId="2" borderId="3" xfId="6" applyFont="1" applyFill="1" applyBorder="1" applyAlignment="1">
      <alignment vertical="center" wrapText="1"/>
    </xf>
    <xf numFmtId="164" fontId="1" fillId="2" borderId="3" xfId="6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15" fillId="2" borderId="3" xfId="6" applyNumberFormat="1" applyFont="1" applyFill="1" applyBorder="1" applyAlignment="1">
      <alignment horizontal="center" vertical="center" wrapText="1"/>
    </xf>
    <xf numFmtId="167" fontId="15" fillId="0" borderId="3" xfId="6" applyNumberFormat="1" applyFont="1" applyBorder="1" applyAlignment="1">
      <alignment vertical="center"/>
    </xf>
    <xf numFmtId="39" fontId="24" fillId="2" borderId="3" xfId="6" applyNumberFormat="1" applyFont="1" applyFill="1" applyBorder="1" applyAlignment="1" applyProtection="1">
      <alignment horizontal="right" vertical="center"/>
    </xf>
    <xf numFmtId="0" fontId="15" fillId="0" borderId="3" xfId="1" applyFont="1" applyBorder="1" applyAlignment="1">
      <alignment horizontal="center" vertical="center"/>
    </xf>
    <xf numFmtId="164" fontId="15" fillId="0" borderId="3" xfId="6" applyFont="1" applyFill="1" applyBorder="1" applyAlignment="1">
      <alignment horizontal="center" vertical="center"/>
    </xf>
    <xf numFmtId="164" fontId="15" fillId="2" borderId="3" xfId="6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164" fontId="15" fillId="0" borderId="3" xfId="6" applyFont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left" vertical="top" wrapText="1"/>
    </xf>
    <xf numFmtId="0" fontId="15" fillId="3" borderId="3" xfId="8" applyNumberFormat="1" applyFont="1" applyFill="1" applyBorder="1" applyAlignment="1">
      <alignment horizontal="center" vertical="center" wrapText="1"/>
    </xf>
    <xf numFmtId="164" fontId="15" fillId="3" borderId="3" xfId="6" applyFont="1" applyFill="1" applyBorder="1" applyAlignment="1">
      <alignment horizontal="center" vertical="center" wrapText="1"/>
    </xf>
    <xf numFmtId="39" fontId="24" fillId="3" borderId="3" xfId="6" applyNumberFormat="1" applyFont="1" applyFill="1" applyBorder="1" applyAlignment="1" applyProtection="1">
      <alignment horizontal="right" vertical="center"/>
    </xf>
    <xf numFmtId="164" fontId="1" fillId="3" borderId="3" xfId="0" applyNumberFormat="1" applyFont="1" applyFill="1" applyBorder="1" applyAlignment="1">
      <alignment vertical="center" wrapText="1"/>
    </xf>
    <xf numFmtId="43" fontId="4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/>
    <xf numFmtId="0" fontId="1" fillId="3" borderId="0" xfId="0" applyFont="1" applyFill="1"/>
    <xf numFmtId="164" fontId="4" fillId="2" borderId="3" xfId="6" applyFont="1" applyFill="1" applyBorder="1" applyAlignment="1">
      <alignment vertical="center"/>
    </xf>
    <xf numFmtId="164" fontId="4" fillId="2" borderId="3" xfId="6" applyFont="1" applyFill="1" applyBorder="1" applyAlignment="1">
      <alignment vertical="center" wrapText="1"/>
    </xf>
    <xf numFmtId="164" fontId="4" fillId="3" borderId="3" xfId="6" applyFont="1" applyFill="1" applyBorder="1" applyAlignment="1">
      <alignment vertical="center" wrapText="1"/>
    </xf>
  </cellXfs>
  <cellStyles count="10">
    <cellStyle name="Excel Built-in Normal" xfId="7"/>
    <cellStyle name="Обычный" xfId="0" builtinId="0"/>
    <cellStyle name="Обычный 2" xfId="1"/>
    <cellStyle name="Обычный 3" xfId="2"/>
    <cellStyle name="Обычный 4" xfId="3"/>
    <cellStyle name="Обычный_Лист1" xfId="8"/>
    <cellStyle name="Финансовый" xfId="6" builtinId="3"/>
    <cellStyle name="Финансовый 2" xfId="4"/>
    <cellStyle name="Финансовый 2 3" xfId="9"/>
    <cellStyle name="Финансов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1800225</xdr:colOff>
      <xdr:row>28</xdr:row>
      <xdr:rowOff>0</xdr:rowOff>
    </xdr:from>
    <xdr:to>
      <xdr:col>2</xdr:col>
      <xdr:colOff>9524</xdr:colOff>
      <xdr:row>60</xdr:row>
      <xdr:rowOff>104234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28</xdr:row>
      <xdr:rowOff>0</xdr:rowOff>
    </xdr:from>
    <xdr:to>
      <xdr:col>2</xdr:col>
      <xdr:colOff>9524</xdr:colOff>
      <xdr:row>60</xdr:row>
      <xdr:rowOff>104234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28</xdr:row>
      <xdr:rowOff>0</xdr:rowOff>
    </xdr:from>
    <xdr:to>
      <xdr:col>2</xdr:col>
      <xdr:colOff>9524</xdr:colOff>
      <xdr:row>60</xdr:row>
      <xdr:rowOff>104234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28</xdr:row>
      <xdr:rowOff>0</xdr:rowOff>
    </xdr:from>
    <xdr:to>
      <xdr:col>2</xdr:col>
      <xdr:colOff>9524</xdr:colOff>
      <xdr:row>60</xdr:row>
      <xdr:rowOff>104234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28</xdr:row>
      <xdr:rowOff>0</xdr:rowOff>
    </xdr:from>
    <xdr:to>
      <xdr:col>2</xdr:col>
      <xdr:colOff>9524</xdr:colOff>
      <xdr:row>60</xdr:row>
      <xdr:rowOff>104234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28</xdr:row>
      <xdr:rowOff>0</xdr:rowOff>
    </xdr:from>
    <xdr:to>
      <xdr:col>2</xdr:col>
      <xdr:colOff>9524</xdr:colOff>
      <xdr:row>60</xdr:row>
      <xdr:rowOff>104234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28</xdr:row>
      <xdr:rowOff>0</xdr:rowOff>
    </xdr:from>
    <xdr:to>
      <xdr:col>2</xdr:col>
      <xdr:colOff>9524</xdr:colOff>
      <xdr:row>60</xdr:row>
      <xdr:rowOff>104234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28</xdr:row>
      <xdr:rowOff>0</xdr:rowOff>
    </xdr:from>
    <xdr:to>
      <xdr:col>2</xdr:col>
      <xdr:colOff>9524</xdr:colOff>
      <xdr:row>60</xdr:row>
      <xdr:rowOff>104234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28</xdr:row>
      <xdr:rowOff>0</xdr:rowOff>
    </xdr:from>
    <xdr:to>
      <xdr:col>2</xdr:col>
      <xdr:colOff>9524</xdr:colOff>
      <xdr:row>60</xdr:row>
      <xdr:rowOff>104234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28</xdr:row>
      <xdr:rowOff>0</xdr:rowOff>
    </xdr:from>
    <xdr:to>
      <xdr:col>2</xdr:col>
      <xdr:colOff>9524</xdr:colOff>
      <xdr:row>60</xdr:row>
      <xdr:rowOff>104234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28</xdr:row>
      <xdr:rowOff>0</xdr:rowOff>
    </xdr:from>
    <xdr:to>
      <xdr:col>2</xdr:col>
      <xdr:colOff>9524</xdr:colOff>
      <xdr:row>60</xdr:row>
      <xdr:rowOff>104234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28</xdr:row>
      <xdr:rowOff>0</xdr:rowOff>
    </xdr:from>
    <xdr:to>
      <xdr:col>2</xdr:col>
      <xdr:colOff>9524</xdr:colOff>
      <xdr:row>60</xdr:row>
      <xdr:rowOff>104234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28</xdr:row>
      <xdr:rowOff>0</xdr:rowOff>
    </xdr:from>
    <xdr:to>
      <xdr:col>2</xdr:col>
      <xdr:colOff>9524</xdr:colOff>
      <xdr:row>60</xdr:row>
      <xdr:rowOff>104234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28</xdr:row>
      <xdr:rowOff>0</xdr:rowOff>
    </xdr:from>
    <xdr:to>
      <xdr:col>2</xdr:col>
      <xdr:colOff>9524</xdr:colOff>
      <xdr:row>60</xdr:row>
      <xdr:rowOff>104234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28</xdr:row>
      <xdr:rowOff>0</xdr:rowOff>
    </xdr:from>
    <xdr:to>
      <xdr:col>2</xdr:col>
      <xdr:colOff>9524</xdr:colOff>
      <xdr:row>60</xdr:row>
      <xdr:rowOff>104234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28</xdr:row>
      <xdr:rowOff>0</xdr:rowOff>
    </xdr:from>
    <xdr:to>
      <xdr:col>2</xdr:col>
      <xdr:colOff>9524</xdr:colOff>
      <xdr:row>60</xdr:row>
      <xdr:rowOff>104234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28</xdr:row>
      <xdr:rowOff>0</xdr:rowOff>
    </xdr:from>
    <xdr:to>
      <xdr:col>2</xdr:col>
      <xdr:colOff>9524</xdr:colOff>
      <xdr:row>60</xdr:row>
      <xdr:rowOff>104234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28</xdr:row>
      <xdr:rowOff>0</xdr:rowOff>
    </xdr:from>
    <xdr:to>
      <xdr:col>2</xdr:col>
      <xdr:colOff>9524</xdr:colOff>
      <xdr:row>60</xdr:row>
      <xdr:rowOff>104234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28</xdr:row>
      <xdr:rowOff>0</xdr:rowOff>
    </xdr:from>
    <xdr:to>
      <xdr:col>2</xdr:col>
      <xdr:colOff>9524</xdr:colOff>
      <xdr:row>60</xdr:row>
      <xdr:rowOff>104234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28</xdr:row>
      <xdr:rowOff>0</xdr:rowOff>
    </xdr:from>
    <xdr:to>
      <xdr:col>2</xdr:col>
      <xdr:colOff>9524</xdr:colOff>
      <xdr:row>60</xdr:row>
      <xdr:rowOff>104234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28</xdr:row>
      <xdr:rowOff>0</xdr:rowOff>
    </xdr:from>
    <xdr:to>
      <xdr:col>2</xdr:col>
      <xdr:colOff>9524</xdr:colOff>
      <xdr:row>60</xdr:row>
      <xdr:rowOff>104234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95250</xdr:rowOff>
    </xdr:from>
    <xdr:to>
      <xdr:col>2</xdr:col>
      <xdr:colOff>9524</xdr:colOff>
      <xdr:row>61</xdr:row>
      <xdr:rowOff>47084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1266825" y="31165800"/>
          <a:ext cx="9524" cy="70955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30</xdr:row>
      <xdr:rowOff>133350</xdr:rowOff>
    </xdr:from>
    <xdr:to>
      <xdr:col>2</xdr:col>
      <xdr:colOff>38099</xdr:colOff>
      <xdr:row>65</xdr:row>
      <xdr:rowOff>142334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295400" y="23707725"/>
          <a:ext cx="9524" cy="70955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53"/>
  <sheetViews>
    <sheetView tabSelected="1" view="pageBreakPreview" zoomScaleNormal="40" zoomScaleSheetLayoutView="100" workbookViewId="0">
      <selection activeCell="H15" sqref="H15"/>
    </sheetView>
  </sheetViews>
  <sheetFormatPr defaultRowHeight="12" x14ac:dyDescent="0.2"/>
  <cols>
    <col min="1" max="1" width="4.28515625" style="1" customWidth="1"/>
    <col min="2" max="2" width="14.7109375" style="1" customWidth="1"/>
    <col min="3" max="3" width="25" style="1" customWidth="1"/>
    <col min="4" max="4" width="6.42578125" style="1" customWidth="1"/>
    <col min="5" max="5" width="10.5703125" style="73" bestFit="1" customWidth="1"/>
    <col min="6" max="6" width="13.140625" style="81" customWidth="1"/>
    <col min="7" max="7" width="15.28515625" style="73" bestFit="1" customWidth="1"/>
    <col min="8" max="8" width="20.140625" style="89" customWidth="1"/>
    <col min="9" max="10" width="11.140625" style="88" customWidth="1"/>
    <col min="11" max="11" width="14.140625" style="2" customWidth="1"/>
    <col min="12" max="12" width="14.140625" style="8" customWidth="1"/>
    <col min="13" max="14" width="14.140625" style="2" customWidth="1"/>
    <col min="15" max="15" width="16.5703125" style="2" customWidth="1"/>
    <col min="16" max="16" width="14.42578125" style="1" customWidth="1"/>
    <col min="17" max="17" width="14.7109375" style="1" customWidth="1"/>
    <col min="18" max="18" width="15.42578125" style="1" customWidth="1"/>
    <col min="19" max="16384" width="9.140625" style="1"/>
  </cols>
  <sheetData>
    <row r="1" spans="1:18" x14ac:dyDescent="0.2">
      <c r="A1" s="27"/>
      <c r="B1" s="27"/>
      <c r="C1" s="27"/>
      <c r="D1" s="27"/>
      <c r="E1" s="69"/>
      <c r="F1" s="78"/>
      <c r="G1" s="69"/>
      <c r="H1" s="88"/>
    </row>
    <row r="2" spans="1:18" x14ac:dyDescent="0.2">
      <c r="A2" s="105" t="s">
        <v>45</v>
      </c>
      <c r="B2" s="105"/>
      <c r="C2" s="105"/>
      <c r="D2" s="105"/>
      <c r="E2" s="105"/>
      <c r="F2" s="105"/>
      <c r="G2" s="105"/>
      <c r="H2" s="105"/>
      <c r="I2" s="90"/>
      <c r="J2" s="90"/>
      <c r="K2" s="3"/>
      <c r="L2" s="4"/>
      <c r="M2" s="4"/>
      <c r="N2" s="4"/>
      <c r="O2" s="4"/>
      <c r="P2" s="4"/>
      <c r="Q2" s="4"/>
      <c r="R2" s="4"/>
    </row>
    <row r="3" spans="1:18" ht="45" customHeight="1" x14ac:dyDescent="0.2">
      <c r="A3" s="106" t="s">
        <v>29</v>
      </c>
      <c r="B3" s="106"/>
      <c r="C3" s="106"/>
      <c r="D3" s="106"/>
      <c r="E3" s="106"/>
      <c r="F3" s="106"/>
      <c r="G3" s="106"/>
      <c r="H3" s="106"/>
      <c r="I3" s="58"/>
      <c r="J3" s="58"/>
      <c r="K3" s="5"/>
      <c r="L3" s="5"/>
      <c r="M3" s="5"/>
      <c r="N3" s="5"/>
      <c r="O3" s="5"/>
      <c r="P3" s="5"/>
      <c r="Q3" s="5"/>
      <c r="R3" s="5"/>
    </row>
    <row r="4" spans="1:18" s="18" customFormat="1" ht="18" customHeight="1" x14ac:dyDescent="0.2">
      <c r="A4" s="107" t="s">
        <v>46</v>
      </c>
      <c r="B4" s="107"/>
      <c r="C4" s="107"/>
      <c r="D4" s="107"/>
      <c r="E4" s="59"/>
      <c r="F4" s="74"/>
      <c r="G4" s="59"/>
      <c r="H4" s="58"/>
      <c r="I4" s="58"/>
      <c r="J4" s="58"/>
      <c r="K4" s="6"/>
      <c r="L4" s="6"/>
    </row>
    <row r="5" spans="1:18" ht="15" customHeight="1" x14ac:dyDescent="0.2">
      <c r="A5" s="104" t="s">
        <v>51</v>
      </c>
      <c r="B5" s="104"/>
      <c r="C5" s="104"/>
      <c r="D5" s="60"/>
      <c r="E5" s="69"/>
      <c r="F5" s="78"/>
      <c r="G5" s="69"/>
      <c r="H5" s="88"/>
    </row>
    <row r="6" spans="1:18" ht="15" customHeight="1" x14ac:dyDescent="0.2">
      <c r="A6" s="108" t="s">
        <v>30</v>
      </c>
      <c r="B6" s="108"/>
      <c r="C6" s="108"/>
      <c r="D6" s="108"/>
      <c r="E6" s="108"/>
      <c r="F6" s="108"/>
      <c r="G6" s="108"/>
      <c r="H6" s="108"/>
      <c r="I6" s="108"/>
      <c r="J6" s="35"/>
      <c r="K6" s="9"/>
      <c r="L6" s="9"/>
      <c r="M6" s="9"/>
      <c r="N6" s="9"/>
      <c r="O6" s="9"/>
      <c r="P6" s="9"/>
      <c r="Q6" s="9"/>
    </row>
    <row r="7" spans="1:18" ht="15" customHeight="1" x14ac:dyDescent="0.2">
      <c r="A7" s="104" t="s">
        <v>48</v>
      </c>
      <c r="B7" s="104"/>
      <c r="C7" s="104"/>
      <c r="D7" s="104"/>
      <c r="E7" s="31"/>
      <c r="F7" s="76"/>
      <c r="G7" s="31"/>
      <c r="H7" s="35"/>
      <c r="I7" s="35"/>
      <c r="J7" s="35"/>
      <c r="K7" s="11"/>
      <c r="L7" s="7"/>
      <c r="M7" s="11"/>
      <c r="N7" s="11"/>
      <c r="O7" s="11"/>
      <c r="P7" s="10"/>
      <c r="Q7" s="10"/>
    </row>
    <row r="8" spans="1:18" ht="15" customHeight="1" x14ac:dyDescent="0.2">
      <c r="A8" s="104" t="s">
        <v>47</v>
      </c>
      <c r="B8" s="104"/>
      <c r="C8" s="104"/>
      <c r="D8" s="104"/>
      <c r="E8" s="69"/>
      <c r="F8" s="78"/>
      <c r="G8" s="69"/>
      <c r="H8" s="88"/>
    </row>
    <row r="9" spans="1:18" ht="44.25" customHeight="1" x14ac:dyDescent="0.2">
      <c r="A9" s="104" t="s">
        <v>56</v>
      </c>
      <c r="B9" s="104"/>
      <c r="C9" s="104"/>
      <c r="D9" s="104"/>
      <c r="E9" s="104"/>
      <c r="F9" s="104"/>
      <c r="G9" s="104"/>
      <c r="H9" s="104"/>
    </row>
    <row r="10" spans="1:18" ht="15" customHeight="1" x14ac:dyDescent="0.2">
      <c r="A10" s="111" t="s">
        <v>21</v>
      </c>
      <c r="B10" s="111"/>
      <c r="C10" s="111"/>
      <c r="D10" s="111"/>
      <c r="E10" s="111"/>
      <c r="F10" s="111"/>
      <c r="G10" s="111"/>
      <c r="H10" s="111"/>
      <c r="I10" s="111"/>
      <c r="K10" s="12"/>
      <c r="L10" s="13"/>
      <c r="M10" s="12"/>
      <c r="N10" s="12"/>
      <c r="P10" s="110"/>
      <c r="Q10" s="110"/>
      <c r="R10" s="110"/>
    </row>
    <row r="11" spans="1:18" x14ac:dyDescent="0.2">
      <c r="A11" s="61"/>
      <c r="B11" s="61"/>
      <c r="C11" s="27"/>
      <c r="D11" s="27"/>
      <c r="E11" s="69"/>
      <c r="F11" s="78"/>
      <c r="G11" s="69"/>
      <c r="H11" s="88"/>
    </row>
    <row r="12" spans="1:18" ht="55.5" customHeight="1" thickBot="1" x14ac:dyDescent="0.25">
      <c r="A12" s="112" t="s">
        <v>31</v>
      </c>
      <c r="B12" s="112"/>
      <c r="C12" s="112"/>
      <c r="D12" s="112"/>
      <c r="E12" s="112"/>
      <c r="F12" s="112"/>
      <c r="G12" s="112"/>
      <c r="H12" s="112"/>
      <c r="I12" s="91"/>
    </row>
    <row r="13" spans="1:18" x14ac:dyDescent="0.2">
      <c r="A13" s="61"/>
      <c r="B13" s="61"/>
      <c r="C13" s="27"/>
      <c r="D13" s="27"/>
      <c r="E13" s="69"/>
      <c r="F13" s="78"/>
      <c r="G13" s="69"/>
      <c r="H13" s="88"/>
    </row>
    <row r="14" spans="1:18" x14ac:dyDescent="0.2">
      <c r="A14" s="109" t="s">
        <v>16</v>
      </c>
      <c r="B14" s="109"/>
      <c r="C14" s="109"/>
      <c r="D14" s="109"/>
      <c r="E14" s="109"/>
      <c r="F14" s="109"/>
      <c r="G14" s="109"/>
      <c r="H14" s="109"/>
      <c r="I14" s="109"/>
    </row>
    <row r="15" spans="1:18" ht="60" customHeight="1" x14ac:dyDescent="0.2">
      <c r="A15" s="32" t="s">
        <v>0</v>
      </c>
      <c r="B15" s="32" t="s">
        <v>14</v>
      </c>
      <c r="C15" s="32" t="s">
        <v>15</v>
      </c>
      <c r="D15" s="27"/>
      <c r="E15" s="69"/>
      <c r="F15" s="78"/>
      <c r="G15" s="69"/>
      <c r="H15" s="88"/>
    </row>
    <row r="16" spans="1:18" ht="33" customHeight="1" x14ac:dyDescent="0.2">
      <c r="A16" s="32">
        <v>1</v>
      </c>
      <c r="B16" s="32" t="s">
        <v>49</v>
      </c>
      <c r="C16" s="32" t="s">
        <v>50</v>
      </c>
      <c r="D16" s="27"/>
      <c r="E16" s="69"/>
      <c r="F16" s="78"/>
      <c r="G16" s="69"/>
      <c r="H16" s="88"/>
    </row>
    <row r="17" spans="1:18" x14ac:dyDescent="0.2">
      <c r="A17" s="34"/>
      <c r="B17" s="34"/>
      <c r="C17" s="34"/>
      <c r="D17" s="27"/>
      <c r="E17" s="69"/>
      <c r="F17" s="78"/>
      <c r="G17" s="69"/>
      <c r="H17" s="88"/>
    </row>
    <row r="18" spans="1:18" x14ac:dyDescent="0.2">
      <c r="A18" s="61" t="s">
        <v>17</v>
      </c>
      <c r="B18" s="61"/>
      <c r="C18" s="27"/>
      <c r="D18" s="27"/>
      <c r="E18" s="69"/>
      <c r="F18" s="78"/>
      <c r="G18" s="69"/>
      <c r="H18" s="88"/>
    </row>
    <row r="19" spans="1:18" s="27" customFormat="1" ht="48" x14ac:dyDescent="0.2">
      <c r="A19" s="119" t="s">
        <v>0</v>
      </c>
      <c r="B19" s="119" t="s">
        <v>1</v>
      </c>
      <c r="C19" s="119" t="s">
        <v>2</v>
      </c>
      <c r="D19" s="120" t="s">
        <v>3</v>
      </c>
      <c r="E19" s="121" t="s">
        <v>55</v>
      </c>
      <c r="F19" s="122"/>
      <c r="G19" s="123"/>
      <c r="H19" s="84" t="s">
        <v>4</v>
      </c>
      <c r="I19" s="115" t="s">
        <v>5</v>
      </c>
      <c r="J19" s="143" t="s">
        <v>8</v>
      </c>
      <c r="K19" s="25"/>
      <c r="L19" s="25"/>
      <c r="M19" s="25"/>
      <c r="N19" s="65"/>
      <c r="O19" s="51"/>
      <c r="P19" s="26"/>
    </row>
    <row r="20" spans="1:18" s="95" customFormat="1" x14ac:dyDescent="0.25">
      <c r="A20" s="119"/>
      <c r="B20" s="119"/>
      <c r="C20" s="119"/>
      <c r="D20" s="120"/>
      <c r="E20" s="116" t="s">
        <v>6</v>
      </c>
      <c r="F20" s="117" t="s">
        <v>7</v>
      </c>
      <c r="G20" s="118" t="s">
        <v>8</v>
      </c>
      <c r="H20" s="96" t="str">
        <f>B16</f>
        <v>ТОО "Adamant Group"</v>
      </c>
      <c r="I20" s="115"/>
      <c r="J20" s="143"/>
      <c r="K20" s="94"/>
      <c r="L20" s="94"/>
      <c r="M20" s="94"/>
    </row>
    <row r="21" spans="1:18" s="27" customFormat="1" ht="21" customHeight="1" x14ac:dyDescent="0.2">
      <c r="A21" s="119"/>
      <c r="B21" s="119"/>
      <c r="C21" s="119"/>
      <c r="D21" s="120"/>
      <c r="E21" s="116"/>
      <c r="F21" s="117"/>
      <c r="G21" s="118"/>
      <c r="H21" s="68" t="s">
        <v>26</v>
      </c>
      <c r="I21" s="115"/>
      <c r="J21" s="143"/>
      <c r="K21" s="65"/>
      <c r="L21" s="26"/>
      <c r="M21" s="26"/>
    </row>
    <row r="22" spans="1:18" s="27" customFormat="1" ht="27" customHeight="1" x14ac:dyDescent="0.2">
      <c r="A22" s="47">
        <v>1</v>
      </c>
      <c r="B22" s="38" t="s">
        <v>32</v>
      </c>
      <c r="C22" s="38" t="s">
        <v>37</v>
      </c>
      <c r="D22" s="37" t="s">
        <v>23</v>
      </c>
      <c r="E22" s="126">
        <v>300</v>
      </c>
      <c r="F22" s="127">
        <v>355.46</v>
      </c>
      <c r="G22" s="128">
        <f t="shared" ref="G22:G27" si="0">E22*F22</f>
        <v>106638</v>
      </c>
      <c r="H22" s="85"/>
      <c r="I22" s="86"/>
      <c r="J22" s="144"/>
      <c r="K22" s="64"/>
      <c r="L22" s="26"/>
      <c r="M22" s="26"/>
    </row>
    <row r="23" spans="1:18" s="27" customFormat="1" ht="27" customHeight="1" x14ac:dyDescent="0.2">
      <c r="A23" s="47">
        <v>2</v>
      </c>
      <c r="B23" s="39" t="s">
        <v>27</v>
      </c>
      <c r="C23" s="39" t="s">
        <v>38</v>
      </c>
      <c r="D23" s="129" t="s">
        <v>22</v>
      </c>
      <c r="E23" s="47">
        <v>200</v>
      </c>
      <c r="F23" s="130">
        <v>92</v>
      </c>
      <c r="G23" s="128">
        <f t="shared" si="0"/>
        <v>18400</v>
      </c>
      <c r="H23" s="85"/>
      <c r="I23" s="86"/>
      <c r="J23" s="144"/>
      <c r="K23" s="64"/>
      <c r="L23" s="26"/>
      <c r="M23" s="26"/>
    </row>
    <row r="24" spans="1:18" s="27" customFormat="1" ht="27" customHeight="1" x14ac:dyDescent="0.2">
      <c r="A24" s="47">
        <v>3</v>
      </c>
      <c r="B24" s="38" t="s">
        <v>33</v>
      </c>
      <c r="C24" s="38" t="s">
        <v>39</v>
      </c>
      <c r="D24" s="37" t="s">
        <v>25</v>
      </c>
      <c r="E24" s="47">
        <v>25</v>
      </c>
      <c r="F24" s="131">
        <v>3000</v>
      </c>
      <c r="G24" s="128">
        <f t="shared" si="0"/>
        <v>75000</v>
      </c>
      <c r="H24" s="85"/>
      <c r="I24" s="86"/>
      <c r="J24" s="144"/>
      <c r="K24" s="64"/>
      <c r="L24" s="26"/>
      <c r="M24" s="26"/>
    </row>
    <row r="25" spans="1:18" s="142" customFormat="1" ht="27" customHeight="1" x14ac:dyDescent="0.2">
      <c r="A25" s="134">
        <v>4</v>
      </c>
      <c r="B25" s="135" t="s">
        <v>34</v>
      </c>
      <c r="C25" s="135" t="s">
        <v>34</v>
      </c>
      <c r="D25" s="136" t="s">
        <v>22</v>
      </c>
      <c r="E25" s="134">
        <v>130</v>
      </c>
      <c r="F25" s="137">
        <v>2905</v>
      </c>
      <c r="G25" s="138">
        <f t="shared" si="0"/>
        <v>377650</v>
      </c>
      <c r="H25" s="85">
        <v>2905</v>
      </c>
      <c r="I25" s="139">
        <f>H25</f>
        <v>2905</v>
      </c>
      <c r="J25" s="145">
        <f>E25*I25</f>
        <v>377650</v>
      </c>
      <c r="K25" s="140"/>
      <c r="L25" s="141"/>
      <c r="M25" s="141"/>
    </row>
    <row r="26" spans="1:18" s="27" customFormat="1" ht="27" customHeight="1" x14ac:dyDescent="0.2">
      <c r="A26" s="47">
        <v>5</v>
      </c>
      <c r="B26" s="38" t="s">
        <v>35</v>
      </c>
      <c r="C26" s="38" t="s">
        <v>40</v>
      </c>
      <c r="D26" s="132" t="s">
        <v>22</v>
      </c>
      <c r="E26" s="47">
        <v>200</v>
      </c>
      <c r="F26" s="133">
        <v>193.75</v>
      </c>
      <c r="G26" s="128">
        <f t="shared" si="0"/>
        <v>38750</v>
      </c>
      <c r="H26" s="85"/>
      <c r="I26" s="86"/>
      <c r="J26" s="144"/>
      <c r="K26" s="64"/>
      <c r="L26" s="26"/>
      <c r="M26" s="26"/>
    </row>
    <row r="27" spans="1:18" s="27" customFormat="1" ht="27" customHeight="1" x14ac:dyDescent="0.2">
      <c r="A27" s="47">
        <v>6</v>
      </c>
      <c r="B27" s="67" t="s">
        <v>36</v>
      </c>
      <c r="C27" s="38" t="s">
        <v>41</v>
      </c>
      <c r="D27" s="66" t="s">
        <v>22</v>
      </c>
      <c r="E27" s="47">
        <v>30</v>
      </c>
      <c r="F27" s="133">
        <v>4790</v>
      </c>
      <c r="G27" s="128">
        <f t="shared" si="0"/>
        <v>143700</v>
      </c>
      <c r="H27" s="85"/>
      <c r="I27" s="86"/>
      <c r="J27" s="144"/>
      <c r="K27" s="64"/>
      <c r="L27" s="26"/>
      <c r="M27" s="26"/>
    </row>
    <row r="28" spans="1:18" s="27" customFormat="1" ht="27" customHeight="1" x14ac:dyDescent="0.2">
      <c r="A28" s="40"/>
      <c r="B28" s="41" t="s">
        <v>28</v>
      </c>
      <c r="C28" s="42"/>
      <c r="D28" s="43"/>
      <c r="E28" s="44"/>
      <c r="F28" s="75"/>
      <c r="G28" s="45">
        <f>SUM(G22:G27)</f>
        <v>760138</v>
      </c>
      <c r="H28" s="85"/>
      <c r="I28" s="86"/>
      <c r="J28" s="144">
        <f>SUM(J22:J27)</f>
        <v>377650</v>
      </c>
      <c r="K28" s="64">
        <f>SUM(K22:K27)</f>
        <v>0</v>
      </c>
      <c r="L28" s="26"/>
      <c r="M28" s="26"/>
    </row>
    <row r="29" spans="1:18" s="29" customFormat="1" ht="33" customHeight="1" x14ac:dyDescent="0.2">
      <c r="A29" s="109" t="s">
        <v>52</v>
      </c>
      <c r="B29" s="109"/>
      <c r="C29" s="109"/>
      <c r="D29" s="109"/>
      <c r="E29" s="109"/>
      <c r="F29" s="109"/>
      <c r="G29" s="109"/>
      <c r="H29" s="109"/>
      <c r="I29" s="109"/>
      <c r="J29" s="28"/>
      <c r="K29" s="28"/>
      <c r="L29" s="28"/>
      <c r="M29" s="28"/>
      <c r="N29" s="28"/>
      <c r="O29" s="28"/>
      <c r="P29" s="28"/>
      <c r="Q29" s="28"/>
      <c r="R29" s="28"/>
    </row>
    <row r="30" spans="1:18" s="29" customFormat="1" ht="19.5" customHeight="1" x14ac:dyDescent="0.2">
      <c r="A30" s="30" t="s">
        <v>20</v>
      </c>
      <c r="B30" s="46"/>
      <c r="C30" s="46"/>
      <c r="D30" s="46"/>
      <c r="E30" s="31"/>
      <c r="F30" s="76"/>
      <c r="G30" s="31"/>
      <c r="H30" s="35"/>
      <c r="I30" s="35"/>
      <c r="J30" s="28"/>
      <c r="K30" s="28"/>
      <c r="L30" s="28"/>
      <c r="M30" s="28"/>
      <c r="N30" s="28"/>
      <c r="O30" s="28"/>
      <c r="P30" s="28"/>
      <c r="Q30" s="28"/>
      <c r="R30" s="28"/>
    </row>
    <row r="31" spans="1:18" s="29" customFormat="1" x14ac:dyDescent="0.2">
      <c r="D31" s="46"/>
      <c r="E31" s="31"/>
      <c r="F31" s="76"/>
      <c r="G31" s="31"/>
      <c r="H31" s="35"/>
      <c r="I31" s="35"/>
      <c r="J31" s="28"/>
      <c r="K31" s="28"/>
      <c r="L31" s="28"/>
      <c r="M31" s="28"/>
      <c r="N31" s="28"/>
      <c r="O31" s="28"/>
      <c r="P31" s="28"/>
      <c r="Q31" s="28"/>
      <c r="R31" s="28"/>
    </row>
    <row r="32" spans="1:18" s="29" customFormat="1" ht="60" x14ac:dyDescent="0.2">
      <c r="A32" s="32" t="s">
        <v>0</v>
      </c>
      <c r="B32" s="33" t="s">
        <v>14</v>
      </c>
      <c r="C32" s="33" t="s">
        <v>19</v>
      </c>
      <c r="D32" s="46"/>
      <c r="E32" s="31"/>
      <c r="F32" s="76"/>
      <c r="G32" s="31"/>
      <c r="H32" s="35"/>
      <c r="I32" s="35"/>
      <c r="J32" s="28"/>
      <c r="K32" s="28"/>
      <c r="L32" s="28"/>
      <c r="M32" s="28"/>
      <c r="N32" s="28"/>
      <c r="O32" s="28"/>
      <c r="P32" s="28"/>
      <c r="Q32" s="28"/>
      <c r="R32" s="28"/>
    </row>
    <row r="33" spans="1:18" s="29" customFormat="1" ht="36" x14ac:dyDescent="0.2">
      <c r="A33" s="32">
        <v>1</v>
      </c>
      <c r="B33" s="33" t="str">
        <f>B16</f>
        <v>ТОО "Adamant Group"</v>
      </c>
      <c r="C33" s="32" t="s">
        <v>18</v>
      </c>
      <c r="D33" s="63"/>
      <c r="E33" s="31"/>
      <c r="F33" s="76"/>
      <c r="G33" s="31"/>
      <c r="H33" s="35"/>
      <c r="I33" s="35"/>
      <c r="J33" s="28"/>
      <c r="K33" s="28"/>
      <c r="L33" s="28"/>
      <c r="M33" s="28"/>
      <c r="N33" s="28"/>
      <c r="O33" s="28"/>
      <c r="P33" s="28"/>
      <c r="Q33" s="28"/>
      <c r="R33" s="28"/>
    </row>
    <row r="34" spans="1:18" s="29" customFormat="1" x14ac:dyDescent="0.2">
      <c r="A34" s="34"/>
      <c r="B34" s="34"/>
      <c r="C34" s="34"/>
      <c r="D34" s="46"/>
      <c r="E34" s="31"/>
      <c r="F34" s="76"/>
      <c r="G34" s="31"/>
      <c r="H34" s="35"/>
      <c r="I34" s="35"/>
      <c r="J34" s="28"/>
      <c r="K34" s="28"/>
      <c r="L34" s="28"/>
      <c r="M34" s="28"/>
      <c r="N34" s="28"/>
      <c r="O34" s="28"/>
      <c r="P34" s="28"/>
      <c r="Q34" s="28"/>
      <c r="R34" s="28"/>
    </row>
    <row r="35" spans="1:18" s="29" customFormat="1" x14ac:dyDescent="0.2">
      <c r="D35" s="46"/>
      <c r="E35" s="31"/>
      <c r="F35" s="76"/>
      <c r="G35" s="31"/>
      <c r="H35" s="35"/>
      <c r="I35" s="35"/>
      <c r="J35" s="28"/>
      <c r="K35" s="28"/>
      <c r="L35" s="28"/>
      <c r="M35" s="28"/>
      <c r="N35" s="28"/>
      <c r="O35" s="28"/>
      <c r="P35" s="28"/>
      <c r="Q35" s="28"/>
      <c r="R35" s="28"/>
    </row>
    <row r="36" spans="1:18" s="29" customFormat="1" x14ac:dyDescent="0.2">
      <c r="A36" s="29" t="s">
        <v>44</v>
      </c>
      <c r="D36" s="46"/>
      <c r="E36" s="31"/>
      <c r="F36" s="76"/>
      <c r="G36" s="31"/>
      <c r="H36" s="35"/>
      <c r="I36" s="35"/>
      <c r="J36" s="28"/>
      <c r="K36" s="28"/>
      <c r="L36" s="28"/>
      <c r="M36" s="28"/>
      <c r="N36" s="28"/>
      <c r="O36" s="28"/>
      <c r="P36" s="28"/>
      <c r="Q36" s="28"/>
      <c r="R36" s="28"/>
    </row>
    <row r="37" spans="1:18" s="27" customFormat="1" x14ac:dyDescent="0.2">
      <c r="D37" s="46"/>
      <c r="E37" s="31"/>
      <c r="F37" s="76"/>
      <c r="G37" s="31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s="27" customFormat="1" ht="12.75" x14ac:dyDescent="0.2">
      <c r="A38" s="36" t="s">
        <v>53</v>
      </c>
      <c r="D38" s="46"/>
      <c r="E38" s="31"/>
      <c r="F38" s="76"/>
      <c r="G38" s="31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8" s="29" customFormat="1" x14ac:dyDescent="0.2">
      <c r="A39" s="46"/>
      <c r="B39" s="46"/>
      <c r="C39" s="46"/>
      <c r="D39" s="46"/>
      <c r="E39" s="31"/>
      <c r="F39" s="76"/>
      <c r="G39" s="31"/>
      <c r="H39" s="35"/>
      <c r="I39" s="35"/>
      <c r="J39" s="28"/>
      <c r="K39" s="28"/>
      <c r="L39" s="28"/>
      <c r="M39" s="28"/>
      <c r="N39" s="28"/>
      <c r="O39" s="28"/>
      <c r="P39" s="28"/>
      <c r="Q39" s="28"/>
      <c r="R39" s="28"/>
    </row>
    <row r="40" spans="1:18" s="29" customFormat="1" ht="18.75" customHeight="1" x14ac:dyDescent="0.2">
      <c r="A40" s="124" t="s">
        <v>9</v>
      </c>
      <c r="B40" s="124"/>
      <c r="C40" s="124"/>
      <c r="D40" s="124"/>
      <c r="E40" s="124"/>
      <c r="F40" s="124"/>
      <c r="G40" s="124"/>
      <c r="H40" s="124"/>
      <c r="I40" s="124"/>
      <c r="J40" s="28"/>
      <c r="K40" s="28"/>
      <c r="L40" s="28"/>
      <c r="M40" s="28"/>
      <c r="N40" s="28"/>
      <c r="O40" s="28"/>
      <c r="P40" s="28"/>
      <c r="Q40" s="28"/>
      <c r="R40" s="28"/>
    </row>
    <row r="41" spans="1:18" ht="11.25" customHeight="1" x14ac:dyDescent="0.2">
      <c r="A41" s="28"/>
      <c r="B41" s="28"/>
      <c r="C41" s="28"/>
      <c r="D41" s="28"/>
      <c r="E41" s="48"/>
      <c r="F41" s="77"/>
      <c r="G41" s="48"/>
      <c r="H41" s="28"/>
      <c r="I41" s="28"/>
      <c r="J41" s="28"/>
      <c r="K41" s="17"/>
      <c r="L41" s="17"/>
      <c r="M41" s="17"/>
      <c r="N41" s="17"/>
      <c r="O41" s="17"/>
      <c r="P41" s="17"/>
      <c r="Q41" s="17"/>
      <c r="R41" s="17"/>
    </row>
    <row r="42" spans="1:18" ht="45.75" customHeight="1" x14ac:dyDescent="0.2">
      <c r="A42" s="49" t="s">
        <v>10</v>
      </c>
      <c r="B42" s="50" t="s">
        <v>11</v>
      </c>
      <c r="C42" s="125" t="s">
        <v>12</v>
      </c>
      <c r="D42" s="125"/>
      <c r="E42" s="125"/>
      <c r="F42" s="103" t="s">
        <v>13</v>
      </c>
      <c r="G42" s="103"/>
      <c r="H42" s="51"/>
      <c r="J42" s="51"/>
      <c r="K42" s="15"/>
      <c r="L42" s="15"/>
      <c r="M42" s="15"/>
      <c r="N42" s="14"/>
      <c r="O42" s="14"/>
    </row>
    <row r="43" spans="1:18" ht="25.5" customHeight="1" x14ac:dyDescent="0.2">
      <c r="A43" s="52">
        <v>1</v>
      </c>
      <c r="B43" s="53" t="str">
        <f>B33</f>
        <v>ТОО "Adamant Group"</v>
      </c>
      <c r="C43" s="99" t="s">
        <v>54</v>
      </c>
      <c r="D43" s="100"/>
      <c r="E43" s="101"/>
      <c r="F43" s="97">
        <f>J25</f>
        <v>377650</v>
      </c>
      <c r="G43" s="98"/>
      <c r="H43" s="54"/>
      <c r="I43" s="87"/>
      <c r="J43" s="51"/>
      <c r="K43" s="15"/>
      <c r="L43" s="15"/>
      <c r="M43" s="15"/>
      <c r="N43" s="14"/>
      <c r="O43" s="14"/>
    </row>
    <row r="44" spans="1:18" ht="12.75" x14ac:dyDescent="0.2">
      <c r="A44" s="36"/>
      <c r="B44" s="55"/>
      <c r="C44" s="56"/>
      <c r="D44" s="56"/>
      <c r="E44" s="82"/>
      <c r="F44" s="79"/>
      <c r="G44" s="70"/>
      <c r="H44" s="54"/>
      <c r="I44" s="87"/>
      <c r="J44" s="51"/>
      <c r="K44" s="15"/>
      <c r="L44" s="15"/>
      <c r="M44" s="15"/>
      <c r="N44" s="14"/>
      <c r="O44" s="14"/>
    </row>
    <row r="45" spans="1:18" x14ac:dyDescent="0.2">
      <c r="A45" s="25"/>
      <c r="B45" s="25"/>
      <c r="C45" s="25"/>
      <c r="D45" s="113"/>
      <c r="E45" s="113"/>
      <c r="F45" s="114"/>
      <c r="G45" s="114"/>
      <c r="H45" s="114"/>
      <c r="I45" s="87"/>
      <c r="J45" s="87"/>
      <c r="K45" s="15"/>
      <c r="L45" s="16"/>
      <c r="M45" s="15"/>
      <c r="N45" s="15"/>
      <c r="O45" s="15"/>
      <c r="P45" s="14"/>
      <c r="Q45" s="14"/>
      <c r="R45" s="14"/>
    </row>
    <row r="46" spans="1:18" s="20" customFormat="1" ht="15.75" x14ac:dyDescent="0.25">
      <c r="A46" s="62" t="s">
        <v>42</v>
      </c>
      <c r="B46" s="62"/>
      <c r="C46" s="62"/>
      <c r="D46" s="62"/>
      <c r="E46" s="83"/>
      <c r="F46" s="71"/>
      <c r="G46" s="71"/>
      <c r="H46" s="92"/>
      <c r="I46" s="92"/>
      <c r="J46" s="92"/>
      <c r="K46" s="21"/>
      <c r="L46" s="22"/>
      <c r="M46" s="21"/>
      <c r="N46" s="21"/>
      <c r="O46" s="21"/>
      <c r="P46" s="19"/>
      <c r="Q46" s="19"/>
      <c r="R46" s="19"/>
    </row>
    <row r="47" spans="1:18" s="20" customFormat="1" ht="15.75" x14ac:dyDescent="0.25">
      <c r="A47" s="57"/>
      <c r="B47" s="57"/>
      <c r="C47" s="57"/>
      <c r="D47" s="57"/>
      <c r="E47" s="72"/>
      <c r="F47" s="80"/>
      <c r="G47" s="72"/>
      <c r="H47" s="93"/>
      <c r="I47" s="93"/>
      <c r="J47" s="93"/>
      <c r="K47" s="24"/>
      <c r="L47" s="23"/>
      <c r="M47" s="23"/>
      <c r="N47" s="23"/>
    </row>
    <row r="48" spans="1:18" ht="12.75" x14ac:dyDescent="0.2">
      <c r="A48" s="102" t="s">
        <v>24</v>
      </c>
      <c r="B48" s="102"/>
      <c r="C48" s="102"/>
      <c r="D48" s="102"/>
      <c r="E48" s="102"/>
      <c r="F48" s="102"/>
      <c r="G48" s="102"/>
      <c r="H48" s="88"/>
    </row>
    <row r="49" spans="1:8" ht="12.75" x14ac:dyDescent="0.2">
      <c r="A49" s="57"/>
      <c r="B49" s="57"/>
      <c r="C49" s="57"/>
      <c r="D49" s="57"/>
      <c r="E49" s="72"/>
      <c r="F49" s="80"/>
      <c r="G49" s="72"/>
      <c r="H49" s="88"/>
    </row>
    <row r="50" spans="1:8" ht="12.75" x14ac:dyDescent="0.2">
      <c r="A50" s="57"/>
      <c r="B50" s="57"/>
      <c r="C50" s="57"/>
      <c r="D50" s="57"/>
      <c r="E50" s="72"/>
      <c r="F50" s="80"/>
      <c r="G50" s="72"/>
      <c r="H50" s="88"/>
    </row>
    <row r="51" spans="1:8" ht="12.75" x14ac:dyDescent="0.2">
      <c r="A51" s="102" t="s">
        <v>43</v>
      </c>
      <c r="B51" s="102"/>
      <c r="C51" s="102"/>
      <c r="D51" s="102"/>
      <c r="E51" s="102"/>
      <c r="F51" s="102"/>
      <c r="G51" s="102"/>
      <c r="H51" s="88"/>
    </row>
    <row r="52" spans="1:8" ht="12.75" x14ac:dyDescent="0.2">
      <c r="A52" s="57"/>
      <c r="B52" s="57"/>
      <c r="C52" s="57"/>
      <c r="D52" s="57"/>
      <c r="E52" s="72"/>
      <c r="F52" s="80"/>
      <c r="G52" s="72"/>
      <c r="H52" s="88"/>
    </row>
    <row r="53" spans="1:8" x14ac:dyDescent="0.2">
      <c r="A53" s="27"/>
      <c r="B53" s="27"/>
      <c r="C53" s="27"/>
      <c r="D53" s="27"/>
      <c r="E53" s="69"/>
      <c r="F53" s="78"/>
      <c r="G53" s="69"/>
      <c r="H53" s="88"/>
    </row>
  </sheetData>
  <mergeCells count="32">
    <mergeCell ref="D45:E45"/>
    <mergeCell ref="F45:H45"/>
    <mergeCell ref="A29:I29"/>
    <mergeCell ref="I19:I21"/>
    <mergeCell ref="E20:E21"/>
    <mergeCell ref="F20:F21"/>
    <mergeCell ref="G20:G21"/>
    <mergeCell ref="A19:A21"/>
    <mergeCell ref="B19:B21"/>
    <mergeCell ref="C19:C21"/>
    <mergeCell ref="D19:D21"/>
    <mergeCell ref="E19:G19"/>
    <mergeCell ref="A40:I40"/>
    <mergeCell ref="C42:E42"/>
    <mergeCell ref="C43:E43"/>
    <mergeCell ref="A14:I14"/>
    <mergeCell ref="P10:R10"/>
    <mergeCell ref="A8:D8"/>
    <mergeCell ref="A9:H9"/>
    <mergeCell ref="A10:I10"/>
    <mergeCell ref="A12:H12"/>
    <mergeCell ref="A7:D7"/>
    <mergeCell ref="A2:H2"/>
    <mergeCell ref="A3:H3"/>
    <mergeCell ref="A4:D4"/>
    <mergeCell ref="A5:C5"/>
    <mergeCell ref="A6:I6"/>
    <mergeCell ref="A51:G51"/>
    <mergeCell ref="J19:J21"/>
    <mergeCell ref="A48:G48"/>
    <mergeCell ref="F43:G43"/>
    <mergeCell ref="F42:G42"/>
  </mergeCells>
  <pageMargins left="3.937007874015748E-2" right="3.937007874015748E-2" top="0.55118110236220474" bottom="0.55118110236220474" header="0.31496062992125984" footer="0.31496062992125984"/>
  <pageSetup paperSize="9" scale="9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Протокол итогов ЗЦП</vt:lpstr>
      <vt:lpstr>'Протокол итогов ЗЦП'!Область_печати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402.1</dc:creator>
  <cp:lastModifiedBy>User</cp:lastModifiedBy>
  <cp:lastPrinted>2023-02-21T09:02:14Z</cp:lastPrinted>
  <dcterms:created xsi:type="dcterms:W3CDTF">2017-08-07T04:16:40Z</dcterms:created>
  <dcterms:modified xsi:type="dcterms:W3CDTF">2023-02-21T10:06:31Z</dcterms:modified>
</cp:coreProperties>
</file>